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10" tabRatio="601" activeTab="0"/>
  </bookViews>
  <sheets>
    <sheet name="1. sz. mell." sheetId="1" r:id="rId1"/>
    <sheet name="2. sz. mell." sheetId="2" r:id="rId2"/>
    <sheet name="4.a.sz.mell" sheetId="3" r:id="rId3"/>
    <sheet name="4.b.sz.mell " sheetId="4" r:id="rId4"/>
    <sheet name="5.sz mell" sheetId="5" r:id="rId5"/>
    <sheet name="6.sz mell" sheetId="6" r:id="rId6"/>
    <sheet name="7. sz  mell" sheetId="7" r:id="rId7"/>
  </sheets>
  <definedNames/>
  <calcPr fullCalcOnLoad="1"/>
</workbook>
</file>

<file path=xl/sharedStrings.xml><?xml version="1.0" encoding="utf-8"?>
<sst xmlns="http://schemas.openxmlformats.org/spreadsheetml/2006/main" count="301" uniqueCount="227">
  <si>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</si>
  <si>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</si>
  <si>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</si>
  <si>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</si>
  <si>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</si>
  <si>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</si>
  <si>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</si>
  <si>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</si>
  <si>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</si>
  <si>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</si>
  <si>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</si>
  <si>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</si>
  <si>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</si>
  <si>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</si>
  <si>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</si>
  <si>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</si>
  <si>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</si>
  <si>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</si>
  <si>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</si>
  <si>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</si>
  <si>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</si>
  <si>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</si>
  <si>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</si>
  <si>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</si>
  <si>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</si>
  <si>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</si>
  <si>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</si>
  <si>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</si>
  <si>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</si>
  <si>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</si>
  <si>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</si>
  <si>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</si>
  <si>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</si>
  <si>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</si>
  <si>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</si>
  <si>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</si>
  <si>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</si>
  <si>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</si>
  <si>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</si>
  <si>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</si>
  <si>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</si>
  <si>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</si>
  <si>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</si>
  <si>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</si>
  <si>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Ezer forintban !</t>
  </si>
  <si>
    <t>Bevételek</t>
  </si>
  <si>
    <t>Intézményi működési bevételek</t>
  </si>
  <si>
    <t>Helyi adók</t>
  </si>
  <si>
    <t>Átengedett központi adók</t>
  </si>
  <si>
    <t>Felhalmozási és tőkejellegű bevételek</t>
  </si>
  <si>
    <t>Céltámogatás</t>
  </si>
  <si>
    <t>Egyéb központi támogatás</t>
  </si>
  <si>
    <t>EU támogatás</t>
  </si>
  <si>
    <t>Pénzforgalom nélküli bevételek</t>
  </si>
  <si>
    <t>Kiadások</t>
  </si>
  <si>
    <t>Működési kiadások</t>
  </si>
  <si>
    <t>Felhalmozási célú kiadások</t>
  </si>
  <si>
    <t>Általános tartalék</t>
  </si>
  <si>
    <t>Céltartalék</t>
  </si>
  <si>
    <t>Önkormányzati támogatás</t>
  </si>
  <si>
    <t>Szociális gondoskodás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</si>
  <si>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</si>
  <si>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</si>
  <si>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</si>
  <si>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</si>
  <si>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</si>
  <si>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</si>
  <si>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</si>
  <si>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</si>
  <si>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Egyéb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</si>
  <si>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</si>
  <si>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</si>
  <si>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</si>
  <si>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</si>
  <si>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</si>
  <si>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pénzeszköz átadás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</si>
  <si>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</si>
  <si>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</si>
  <si>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</si>
  <si>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</si>
  <si>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</si>
  <si>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Felhalmozási célú pénzeszközátadás</t>
  </si>
  <si>
    <t>Önkormányzatok sajátos felhalmozási és tőkebevételei</t>
  </si>
  <si>
    <t xml:space="preserve"> KIADÁSOK ÖSSZESEN:</t>
  </si>
  <si>
    <t>Tárgyi eszközök, immateriális javak értékesítése</t>
  </si>
  <si>
    <t>Finanszírozási bevételek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</si>
  <si>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</si>
  <si>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</si>
  <si>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</si>
  <si>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</si>
  <si>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</si>
  <si>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</si>
  <si>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 xml:space="preserve">Címzett támogatás 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</si>
  <si>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</si>
  <si>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</si>
  <si>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</si>
  <si>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</si>
  <si>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Társadalom- és szociálpolitikai juttatások</t>
  </si>
  <si>
    <t>Egyéb tartalék</t>
  </si>
  <si>
    <t>V. Finanszírozási bevételek</t>
  </si>
  <si>
    <t>Támogatások, kiegészítések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</si>
  <si>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</si>
  <si>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</si>
  <si>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</si>
  <si>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</si>
  <si>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</si>
  <si>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</si>
  <si>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</si>
  <si>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Módosított előirányzat</t>
  </si>
  <si>
    <t>Teljesítés</t>
  </si>
  <si>
    <t>Eredeti 
előirányzat</t>
  </si>
  <si>
    <t>Kiadási jogcím</t>
  </si>
  <si>
    <t>Önkormányzatok sajátos működési bevételei</t>
  </si>
  <si>
    <t xml:space="preserve">III. Tartalékok </t>
  </si>
  <si>
    <t>VI. Finanszírozási kiadások</t>
  </si>
  <si>
    <t>Hitelek kamatai</t>
  </si>
  <si>
    <t>Egyéb kiadások</t>
  </si>
  <si>
    <t>Előző évi pénzmaradvány</t>
  </si>
  <si>
    <t>Intézményi beruházás</t>
  </si>
  <si>
    <t>Cél-, címzett támogatás</t>
  </si>
  <si>
    <t>Területi kiegyenlítést szolg. Fejl. Célú támogatás</t>
  </si>
  <si>
    <t>Költségvetési szervek támogatása</t>
  </si>
  <si>
    <t>V. Egyéb kiadások (körjegyzőség finanszírozása)</t>
  </si>
  <si>
    <t>Egyéb közp.támogatás (jövedelempótló támog.kieg.)</t>
  </si>
  <si>
    <t>Támogatásértékű bevétel TB alapoktól</t>
  </si>
  <si>
    <t>Támogatásértékű bev. elkülönített állami pénzalapból</t>
  </si>
  <si>
    <t>IV. Támogatásértékű bevételek</t>
  </si>
  <si>
    <t>Működési célú pénzeszközátadás, támog. ért. Kiadás</t>
  </si>
  <si>
    <t>Támogatásértékű bevételek</t>
  </si>
  <si>
    <t>Támogatásértékű kiadások</t>
  </si>
  <si>
    <t>Felhalmozási célú támogatásértékű bevétel</t>
  </si>
  <si>
    <t>Felhalmozási célú hiteltörlesztés</t>
  </si>
  <si>
    <t>Felhalmozási célú hitel felvétel</t>
  </si>
  <si>
    <t>Községgazdálkodás</t>
  </si>
  <si>
    <t>Teljesítés %-a</t>
  </si>
  <si>
    <t>Céljellegű decentralizált támogatás, vis major</t>
  </si>
  <si>
    <t>Támogatásért. bev. helyi önkormányzatoktól</t>
  </si>
  <si>
    <t>Függő, átfutó bevételek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</si>
  <si>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</si>
  <si>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</si>
  <si>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</si>
  <si>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</si>
  <si>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</si>
  <si>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</si>
  <si>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</si>
  <si>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Önkormányzat működési bevételei</t>
  </si>
  <si>
    <t>Talajterhelési díj</t>
  </si>
  <si>
    <t>Függő, átfutó, kiegyenlítő kiadások</t>
  </si>
  <si>
    <t>Egyéb folyó kiadások  /kamat nélkül/</t>
  </si>
  <si>
    <t xml:space="preserve"> </t>
  </si>
  <si>
    <t>Felhalmozási célú pénzeszköz átvétel</t>
  </si>
  <si>
    <t>Kiegészítések, visszatérülések</t>
  </si>
  <si>
    <t>Kölcsön visszatérülés</t>
  </si>
  <si>
    <t>Magánszem. Kommun. Adója</t>
  </si>
  <si>
    <t>Hitel kamat</t>
  </si>
  <si>
    <t>Kölcsön nyújtás</t>
  </si>
  <si>
    <t>Művelődési és sportfeladatok</t>
  </si>
  <si>
    <t>Fácánkert Község Önkormányzatának Címrendje</t>
  </si>
  <si>
    <t>Hitel törlesztés</t>
  </si>
  <si>
    <t>Átvett pénzeszköz /non profit szervtől/</t>
  </si>
  <si>
    <t>Hitelek bevételei</t>
  </si>
  <si>
    <t>Kölcsön visszatérülések</t>
  </si>
  <si>
    <t>Bírságok, egyéb sajátos  bevételek</t>
  </si>
  <si>
    <t>Támogatásértékű felhalmozási kiadás</t>
  </si>
  <si>
    <t>Felhalmozási célú hitelkamat</t>
  </si>
  <si>
    <t>SZAKFELADATOK</t>
  </si>
  <si>
    <t>Felhasználás 2008. XII.31-ig</t>
  </si>
  <si>
    <t>Felhawsználás 2008.XII.31-ig.</t>
  </si>
  <si>
    <t>2010. I. félév</t>
  </si>
  <si>
    <t>2010. évi    ei.</t>
  </si>
  <si>
    <t>2010. I. févi  telj.</t>
  </si>
  <si>
    <t>2010. évi   ei.</t>
  </si>
  <si>
    <t>2010. I.févi  telj.</t>
  </si>
  <si>
    <t>Felh.célú pénzeszköz átadás</t>
  </si>
  <si>
    <t>M6 autópálya , Fácánkert komplex pihenő vízellátása</t>
  </si>
  <si>
    <t>2010. évi mód.  Előirányzat</t>
  </si>
  <si>
    <t>2010. I. félévi teljesítés</t>
  </si>
  <si>
    <t>Számítógép beszerzés/önkormányzat/</t>
  </si>
  <si>
    <t>Zrínyi utca útfelújítás</t>
  </si>
  <si>
    <t>2010. évi mód. Előirányzat</t>
  </si>
  <si>
    <t>2010.  I. félévi teljesítés</t>
  </si>
  <si>
    <t>Buszforduló aszfaltozás</t>
  </si>
  <si>
    <t>Községháza felújítás</t>
  </si>
  <si>
    <t>360000 Víztermelés, -kezelés, -ellátás</t>
  </si>
  <si>
    <t>381103 Települési hulladék begyűjtése, szállítása</t>
  </si>
  <si>
    <t>421100 Út, autópálya építése</t>
  </si>
  <si>
    <t>682001 Lakóingatlan bérbeadása</t>
  </si>
  <si>
    <t>813000 Zöldterület kezelés</t>
  </si>
  <si>
    <t>841112 Önkormányzati jogalkotás</t>
  </si>
  <si>
    <t>841126 Települési önkorm. igazgatási tevékenység</t>
  </si>
  <si>
    <t>841402 Közvilágítás</t>
  </si>
  <si>
    <t>841403 Város és községgazdálkodás</t>
  </si>
  <si>
    <t>882112 Időskorúak járadéka</t>
  </si>
  <si>
    <t>882113 Normatív lakásfenntartási támogatás</t>
  </si>
  <si>
    <t>882115  Ápolási díj alanyi jogon</t>
  </si>
  <si>
    <t>882122 Átmeneti segély</t>
  </si>
  <si>
    <t>882123 Temetési segély</t>
  </si>
  <si>
    <t>882129 Egyéb önkorm. eseti pénzbeli ellátások</t>
  </si>
  <si>
    <t>882202 Közgyógyellátás</t>
  </si>
  <si>
    <t>889921 Szociális étkeztetés</t>
  </si>
  <si>
    <t>889922 Házi segítségnyújtás</t>
  </si>
  <si>
    <t>890222 Idősügyi önkormányzati programok</t>
  </si>
  <si>
    <t>890302 Civil szervezetek program támogatása</t>
  </si>
  <si>
    <t>890301 Civil szervezetek működésének támogatása</t>
  </si>
  <si>
    <t>890441 Közcélú foglalkoztatás</t>
  </si>
  <si>
    <t>900400 Kulturális rendezvények szervezése</t>
  </si>
  <si>
    <t>910502 Közművelődési intézmények müködtetése</t>
  </si>
  <si>
    <t>960302 Köztemető fenntartási feladatok</t>
  </si>
  <si>
    <t>370000 Szennyvíz gyűjtése, tisztitása, elhelyezése</t>
  </si>
  <si>
    <t>841133 Adók, illetékek beszedése, kiszabása</t>
  </si>
  <si>
    <t>841906 Finanszírozási műveletek</t>
  </si>
  <si>
    <t>851011 Óvodai nevelés, ellátás</t>
  </si>
  <si>
    <t>852011 Általános iskolai tanulók oktatása /1-4 évf./</t>
  </si>
  <si>
    <t>882111 Rendszeres szociális segély</t>
  </si>
  <si>
    <t>910123 Könyvtári szolgáltatások</t>
  </si>
  <si>
    <t>841901 Önkormányzatok elszámolásai</t>
  </si>
  <si>
    <t>Számítógép beszerzés /könyvtár/</t>
  </si>
  <si>
    <t>2005-2006</t>
  </si>
  <si>
    <t>Művelődési  ház  felújítás</t>
  </si>
  <si>
    <t>KIADÁSI ELŐIRÁNYZAT</t>
  </si>
  <si>
    <t>BEVÉTELI ELŐIRÁNYZAT</t>
  </si>
  <si>
    <t>841908 Fej. és ált. tartalék elszámolása</t>
  </si>
  <si>
    <t>862102 Háziorvosi ügyeleti ellátás</t>
  </si>
  <si>
    <t>862231 Foglalkozás-egészségügyi ellátás</t>
  </si>
  <si>
    <t>882124 Rendkivüli gyermekvédelmi támogatás</t>
  </si>
  <si>
    <t>889924 Családsegítés</t>
  </si>
  <si>
    <t>890214 A fiatalok társadalmi részvételét segítő progr.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</si>
</sst>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\ __;\-#,##0\ __"/>
  </numFmts>
  <fonts count="50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i/>
      <sz val="9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/>
    </xf>
    <xf numFmtId="164" fontId="2" fillId="0" borderId="14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0" xfId="57">
      <alignment/>
      <protection/>
    </xf>
    <xf numFmtId="0" fontId="0" fillId="0" borderId="0" xfId="57" applyFont="1">
      <alignment/>
      <protection/>
    </xf>
    <xf numFmtId="0" fontId="9" fillId="0" borderId="0" xfId="57" applyFont="1">
      <alignment/>
      <protection/>
    </xf>
    <xf numFmtId="0" fontId="0" fillId="0" borderId="0" xfId="57" applyFont="1" applyFill="1">
      <alignment/>
      <protection/>
    </xf>
    <xf numFmtId="164" fontId="4" fillId="0" borderId="16" xfId="57" applyNumberFormat="1" applyFont="1" applyBorder="1" applyAlignment="1" applyProtection="1">
      <alignment horizontal="centerContinuous" vertical="center"/>
      <protection locked="0"/>
    </xf>
    <xf numFmtId="164" fontId="4" fillId="0" borderId="0" xfId="57" applyNumberFormat="1" applyFont="1" applyBorder="1" applyAlignment="1" applyProtection="1">
      <alignment horizontal="centerContinuous" vertical="center"/>
      <protection locked="0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 applyProtection="1">
      <alignment horizontal="right" wrapText="1"/>
      <protection/>
    </xf>
    <xf numFmtId="164" fontId="3" fillId="0" borderId="0" xfId="0" applyNumberFormat="1" applyFont="1" applyAlignment="1">
      <alignment horizontal="right" wrapText="1"/>
    </xf>
    <xf numFmtId="164" fontId="5" fillId="0" borderId="14" xfId="0" applyNumberFormat="1" applyFont="1" applyBorder="1" applyAlignment="1" applyProtection="1">
      <alignment horizontal="center" vertical="center" wrapText="1"/>
      <protection/>
    </xf>
    <xf numFmtId="164" fontId="5" fillId="0" borderId="15" xfId="0" applyNumberFormat="1" applyFont="1" applyBorder="1" applyAlignment="1" applyProtection="1">
      <alignment horizontal="center" vertical="center" wrapText="1"/>
      <protection/>
    </xf>
    <xf numFmtId="164" fontId="5" fillId="0" borderId="13" xfId="0" applyNumberFormat="1" applyFont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right" vertical="center" wrapText="1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9" fillId="0" borderId="17" xfId="0" applyNumberFormat="1" applyFont="1" applyBorder="1" applyAlignment="1" applyProtection="1">
      <alignment vertical="center" wrapText="1"/>
      <protection locked="0"/>
    </xf>
    <xf numFmtId="164" fontId="9" fillId="0" borderId="18" xfId="0" applyNumberFormat="1" applyFont="1" applyBorder="1" applyAlignment="1">
      <alignment horizontal="left" vertical="center" wrapText="1" indent="1"/>
    </xf>
    <xf numFmtId="164" fontId="9" fillId="0" borderId="19" xfId="0" applyNumberFormat="1" applyFont="1" applyBorder="1" applyAlignment="1" applyProtection="1">
      <alignment vertical="center" wrapText="1"/>
      <protection locked="0"/>
    </xf>
    <xf numFmtId="164" fontId="9" fillId="0" borderId="20" xfId="0" applyNumberFormat="1" applyFont="1" applyBorder="1" applyAlignment="1" applyProtection="1">
      <alignment vertical="center" wrapText="1"/>
      <protection locked="0"/>
    </xf>
    <xf numFmtId="164" fontId="9" fillId="0" borderId="21" xfId="0" applyNumberFormat="1" applyFont="1" applyBorder="1" applyAlignment="1">
      <alignment horizontal="left" vertical="center" wrapText="1" indent="1"/>
    </xf>
    <xf numFmtId="164" fontId="9" fillId="0" borderId="18" xfId="0" applyNumberFormat="1" applyFont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Border="1" applyAlignment="1" applyProtection="1">
      <alignment vertical="center" wrapText="1"/>
      <protection locked="0"/>
    </xf>
    <xf numFmtId="164" fontId="9" fillId="0" borderId="23" xfId="0" applyNumberFormat="1" applyFont="1" applyBorder="1" applyAlignment="1" applyProtection="1">
      <alignment vertical="center" wrapText="1"/>
      <protection locked="0"/>
    </xf>
    <xf numFmtId="164" fontId="9" fillId="0" borderId="24" xfId="0" applyNumberFormat="1" applyFont="1" applyBorder="1" applyAlignment="1" applyProtection="1">
      <alignment vertical="center" wrapText="1"/>
      <protection locked="0"/>
    </xf>
    <xf numFmtId="164" fontId="9" fillId="0" borderId="21" xfId="0" applyNumberFormat="1" applyFont="1" applyBorder="1" applyAlignment="1" applyProtection="1">
      <alignment horizontal="left" vertical="center" wrapText="1" indent="1"/>
      <protection locked="0"/>
    </xf>
    <xf numFmtId="164" fontId="5" fillId="33" borderId="11" xfId="0" applyNumberFormat="1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vertical="center" wrapText="1"/>
    </xf>
    <xf numFmtId="164" fontId="5" fillId="33" borderId="14" xfId="0" applyNumberFormat="1" applyFont="1" applyFill="1" applyBorder="1" applyAlignment="1">
      <alignment horizontal="left" vertical="center" wrapText="1" indent="1"/>
    </xf>
    <xf numFmtId="164" fontId="9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25" xfId="0" applyNumberFormat="1" applyFont="1" applyBorder="1" applyAlignment="1">
      <alignment horizontal="left" vertical="center" wrapText="1" indent="1"/>
    </xf>
    <xf numFmtId="164" fontId="9" fillId="0" borderId="26" xfId="0" applyNumberFormat="1" applyFont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164" fontId="9" fillId="0" borderId="18" xfId="0" applyNumberFormat="1" applyFont="1" applyBorder="1" applyAlignment="1" applyProtection="1">
      <alignment horizontal="center" vertical="center" wrapText="1"/>
      <protection locked="0"/>
    </xf>
    <xf numFmtId="164" fontId="9" fillId="0" borderId="27" xfId="0" applyNumberFormat="1" applyFont="1" applyBorder="1" applyAlignment="1" applyProtection="1">
      <alignment horizontal="center" vertical="center" wrapText="1"/>
      <protection locked="0"/>
    </xf>
    <xf numFmtId="164" fontId="5" fillId="34" borderId="10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0" fontId="9" fillId="0" borderId="27" xfId="0" applyFont="1" applyBorder="1" applyAlignment="1">
      <alignment horizontal="left" vertical="center" wrapText="1" indent="1"/>
    </xf>
    <xf numFmtId="0" fontId="5" fillId="33" borderId="11" xfId="0" applyFont="1" applyFill="1" applyBorder="1" applyAlignment="1">
      <alignment horizontal="left" vertical="center" wrapText="1" indent="1"/>
    </xf>
    <xf numFmtId="164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24" xfId="0" applyNumberFormat="1" applyFont="1" applyFill="1" applyBorder="1" applyAlignment="1" applyProtection="1">
      <alignment vertical="center" wrapText="1"/>
      <protection locked="0"/>
    </xf>
    <xf numFmtId="183" fontId="9" fillId="0" borderId="20" xfId="0" applyNumberFormat="1" applyFont="1" applyBorder="1" applyAlignment="1" applyProtection="1">
      <alignment horizontal="right" vertical="center" wrapText="1" indent="1"/>
      <protection locked="0"/>
    </xf>
    <xf numFmtId="183" fontId="9" fillId="0" borderId="29" xfId="0" applyNumberFormat="1" applyFont="1" applyBorder="1" applyAlignment="1" applyProtection="1">
      <alignment horizontal="right" vertical="center" wrapText="1" indent="1"/>
      <protection locked="0"/>
    </xf>
    <xf numFmtId="183" fontId="9" fillId="0" borderId="24" xfId="0" applyNumberFormat="1" applyFont="1" applyBorder="1" applyAlignment="1" applyProtection="1">
      <alignment horizontal="right" vertical="center" wrapText="1" indent="1"/>
      <protection locked="0"/>
    </xf>
    <xf numFmtId="183" fontId="9" fillId="33" borderId="12" xfId="0" applyNumberFormat="1" applyFont="1" applyFill="1" applyBorder="1" applyAlignment="1">
      <alignment horizontal="right" vertical="center" wrapText="1" indent="1"/>
    </xf>
    <xf numFmtId="0" fontId="9" fillId="0" borderId="30" xfId="57" applyFont="1" applyFill="1" applyBorder="1" applyAlignment="1" applyProtection="1">
      <alignment horizontal="left" vertical="center" wrapText="1" indent="1"/>
      <protection/>
    </xf>
    <xf numFmtId="0" fontId="9" fillId="0" borderId="19" xfId="57" applyFont="1" applyFill="1" applyBorder="1" applyAlignment="1" applyProtection="1">
      <alignment horizontal="left" vertical="center" wrapText="1" indent="1"/>
      <protection/>
    </xf>
    <xf numFmtId="0" fontId="9" fillId="0" borderId="15" xfId="57" applyFont="1" applyFill="1" applyBorder="1" applyAlignment="1" applyProtection="1">
      <alignment horizontal="left" vertical="center" wrapText="1" indent="1"/>
      <protection/>
    </xf>
    <xf numFmtId="0" fontId="5" fillId="0" borderId="11" xfId="57" applyFont="1" applyBorder="1" applyAlignment="1" applyProtection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33" borderId="31" xfId="57" applyFont="1" applyFill="1" applyBorder="1" applyAlignment="1" applyProtection="1">
      <alignment horizontal="center" vertical="center" wrapText="1"/>
      <protection/>
    </xf>
    <xf numFmtId="0" fontId="5" fillId="33" borderId="32" xfId="57" applyFont="1" applyFill="1" applyBorder="1" applyAlignment="1" applyProtection="1">
      <alignment vertical="center" wrapText="1"/>
      <protection/>
    </xf>
    <xf numFmtId="0" fontId="5" fillId="33" borderId="11" xfId="57" applyFont="1" applyFill="1" applyBorder="1" applyAlignment="1" applyProtection="1">
      <alignment horizontal="center" vertical="center" wrapText="1"/>
      <protection/>
    </xf>
    <xf numFmtId="0" fontId="5" fillId="33" borderId="10" xfId="57" applyFont="1" applyFill="1" applyBorder="1" applyAlignment="1" applyProtection="1">
      <alignment vertical="center" wrapText="1"/>
      <protection/>
    </xf>
    <xf numFmtId="0" fontId="9" fillId="33" borderId="11" xfId="57" applyFont="1" applyFill="1" applyBorder="1" applyAlignment="1" applyProtection="1">
      <alignment horizontal="center" vertical="center" wrapText="1"/>
      <protection/>
    </xf>
    <xf numFmtId="0" fontId="9" fillId="0" borderId="21" xfId="57" applyFont="1" applyFill="1" applyBorder="1" applyAlignment="1" applyProtection="1">
      <alignment horizontal="center" vertical="center" wrapText="1"/>
      <protection/>
    </xf>
    <xf numFmtId="0" fontId="9" fillId="0" borderId="18" xfId="57" applyFont="1" applyFill="1" applyBorder="1" applyAlignment="1" applyProtection="1">
      <alignment horizontal="center" vertical="center" wrapText="1"/>
      <protection/>
    </xf>
    <xf numFmtId="0" fontId="9" fillId="0" borderId="14" xfId="57" applyFont="1" applyFill="1" applyBorder="1" applyAlignment="1" applyProtection="1">
      <alignment horizontal="center" vertical="center" wrapText="1"/>
      <protection/>
    </xf>
    <xf numFmtId="0" fontId="9" fillId="0" borderId="28" xfId="57" applyFont="1" applyFill="1" applyBorder="1" applyAlignment="1" applyProtection="1">
      <alignment horizontal="center" vertical="center" wrapText="1"/>
      <protection/>
    </xf>
    <xf numFmtId="0" fontId="9" fillId="0" borderId="17" xfId="57" applyFont="1" applyFill="1" applyBorder="1" applyAlignment="1" applyProtection="1">
      <alignment horizontal="left" vertical="center" wrapText="1" indent="1"/>
      <protection/>
    </xf>
    <xf numFmtId="0" fontId="9" fillId="0" borderId="27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Alignment="1" applyProtection="1">
      <alignment horizontal="left" indent="1"/>
      <protection/>
    </xf>
    <xf numFmtId="0" fontId="9" fillId="0" borderId="23" xfId="57" applyFont="1" applyFill="1" applyBorder="1" applyAlignment="1" applyProtection="1">
      <alignment horizontal="left" vertical="center" wrapText="1" indent="1"/>
      <protection/>
    </xf>
    <xf numFmtId="0" fontId="10" fillId="33" borderId="10" xfId="57" applyFont="1" applyFill="1" applyBorder="1" applyAlignment="1" applyProtection="1">
      <alignment vertical="center" wrapText="1"/>
      <protection/>
    </xf>
    <xf numFmtId="0" fontId="5" fillId="33" borderId="10" xfId="57" applyFont="1" applyFill="1" applyBorder="1" applyAlignment="1" applyProtection="1">
      <alignment horizontal="left" vertical="center" wrapText="1" indent="1"/>
      <protection/>
    </xf>
    <xf numFmtId="0" fontId="4" fillId="0" borderId="0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Alignment="1" applyProtection="1">
      <alignment vertical="center" wrapText="1"/>
      <protection/>
    </xf>
    <xf numFmtId="0" fontId="1" fillId="0" borderId="0" xfId="57" applyFont="1" applyFill="1" applyProtection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164" fontId="4" fillId="0" borderId="16" xfId="57" applyNumberFormat="1" applyFont="1" applyFill="1" applyBorder="1" applyAlignment="1" applyProtection="1">
      <alignment horizontal="centerContinuous" vertical="center"/>
      <protection/>
    </xf>
    <xf numFmtId="0" fontId="9" fillId="0" borderId="25" xfId="57" applyFont="1" applyFill="1" applyBorder="1" applyAlignment="1" applyProtection="1">
      <alignment horizontal="center" vertical="center" wrapText="1"/>
      <protection/>
    </xf>
    <xf numFmtId="0" fontId="9" fillId="0" borderId="33" xfId="57" applyFont="1" applyFill="1" applyBorder="1" applyAlignment="1" applyProtection="1">
      <alignment horizontal="left" vertical="center" wrapText="1" indent="1"/>
      <protection/>
    </xf>
    <xf numFmtId="0" fontId="9" fillId="0" borderId="34" xfId="57" applyFont="1" applyFill="1" applyBorder="1" applyAlignment="1" applyProtection="1">
      <alignment horizontal="left" vertical="center" wrapText="1" indent="1"/>
      <protection/>
    </xf>
    <xf numFmtId="164" fontId="5" fillId="33" borderId="32" xfId="57" applyNumberFormat="1" applyFont="1" applyFill="1" applyBorder="1" applyAlignment="1" applyProtection="1">
      <alignment vertical="center" wrapText="1"/>
      <protection/>
    </xf>
    <xf numFmtId="164" fontId="9" fillId="0" borderId="33" xfId="57" applyNumberFormat="1" applyFont="1" applyFill="1" applyBorder="1" applyAlignment="1" applyProtection="1">
      <alignment vertical="center" wrapText="1"/>
      <protection locked="0"/>
    </xf>
    <xf numFmtId="164" fontId="9" fillId="0" borderId="19" xfId="57" applyNumberFormat="1" applyFont="1" applyFill="1" applyBorder="1" applyAlignment="1" applyProtection="1">
      <alignment vertical="center" wrapText="1"/>
      <protection locked="0"/>
    </xf>
    <xf numFmtId="164" fontId="9" fillId="0" borderId="23" xfId="57" applyNumberFormat="1" applyFont="1" applyFill="1" applyBorder="1" applyAlignment="1" applyProtection="1">
      <alignment vertical="center" wrapText="1"/>
      <protection locked="0"/>
    </xf>
    <xf numFmtId="164" fontId="5" fillId="33" borderId="10" xfId="57" applyNumberFormat="1" applyFont="1" applyFill="1" applyBorder="1" applyAlignment="1" applyProtection="1">
      <alignment vertical="center" wrapText="1"/>
      <protection locked="0"/>
    </xf>
    <xf numFmtId="164" fontId="5" fillId="33" borderId="10" xfId="57" applyNumberFormat="1" applyFont="1" applyFill="1" applyBorder="1" applyAlignment="1" applyProtection="1">
      <alignment vertical="center" wrapText="1"/>
      <protection/>
    </xf>
    <xf numFmtId="164" fontId="9" fillId="0" borderId="17" xfId="57" applyNumberFormat="1" applyFont="1" applyFill="1" applyBorder="1" applyAlignment="1" applyProtection="1">
      <alignment vertical="center" wrapText="1"/>
      <protection locked="0"/>
    </xf>
    <xf numFmtId="164" fontId="9" fillId="0" borderId="28" xfId="0" applyNumberFormat="1" applyFont="1" applyBorder="1" applyAlignment="1" applyProtection="1">
      <alignment horizontal="left" vertical="center" wrapText="1" indent="1"/>
      <protection/>
    </xf>
    <xf numFmtId="164" fontId="9" fillId="0" borderId="35" xfId="0" applyNumberFormat="1" applyFont="1" applyBorder="1" applyAlignment="1" applyProtection="1">
      <alignment vertical="center" wrapText="1"/>
      <protection locked="0"/>
    </xf>
    <xf numFmtId="164" fontId="9" fillId="0" borderId="18" xfId="0" applyNumberFormat="1" applyFont="1" applyBorder="1" applyAlignment="1" applyProtection="1">
      <alignment horizontal="left" vertical="center" wrapText="1" indent="1"/>
      <protection/>
    </xf>
    <xf numFmtId="164" fontId="9" fillId="0" borderId="27" xfId="0" applyNumberFormat="1" applyFont="1" applyBorder="1" applyAlignment="1" applyProtection="1">
      <alignment horizontal="left" vertical="center" wrapText="1"/>
      <protection locked="0"/>
    </xf>
    <xf numFmtId="164" fontId="9" fillId="0" borderId="36" xfId="0" applyNumberFormat="1" applyFont="1" applyBorder="1" applyAlignment="1" applyProtection="1">
      <alignment vertical="center" wrapText="1"/>
      <protection locked="0"/>
    </xf>
    <xf numFmtId="164" fontId="9" fillId="0" borderId="25" xfId="0" applyNumberFormat="1" applyFont="1" applyBorder="1" applyAlignment="1" applyProtection="1">
      <alignment horizontal="left" vertical="center" wrapText="1" indent="1"/>
      <protection/>
    </xf>
    <xf numFmtId="164" fontId="5" fillId="33" borderId="10" xfId="0" applyNumberFormat="1" applyFont="1" applyFill="1" applyBorder="1" applyAlignment="1" applyProtection="1">
      <alignment vertical="center" wrapText="1"/>
      <protection/>
    </xf>
    <xf numFmtId="164" fontId="5" fillId="34" borderId="10" xfId="0" applyNumberFormat="1" applyFont="1" applyFill="1" applyBorder="1" applyAlignment="1" applyProtection="1">
      <alignment vertical="center" wrapText="1"/>
      <protection/>
    </xf>
    <xf numFmtId="164" fontId="9" fillId="0" borderId="30" xfId="57" applyNumberFormat="1" applyFont="1" applyFill="1" applyBorder="1" applyAlignment="1" applyProtection="1">
      <alignment vertical="center" wrapText="1"/>
      <protection locked="0"/>
    </xf>
    <xf numFmtId="164" fontId="9" fillId="0" borderId="19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57" applyNumberFormat="1" applyFont="1" applyBorder="1" applyAlignment="1" applyProtection="1">
      <alignment horizontal="center" vertical="center" wrapText="1"/>
      <protection locked="0"/>
    </xf>
    <xf numFmtId="164" fontId="2" fillId="0" borderId="37" xfId="57" applyNumberFormat="1" applyFont="1" applyBorder="1" applyAlignment="1">
      <alignment horizontal="center" vertical="center" wrapText="1"/>
      <protection/>
    </xf>
    <xf numFmtId="164" fontId="5" fillId="0" borderId="10" xfId="57" applyNumberFormat="1" applyFont="1" applyBorder="1" applyAlignment="1" applyProtection="1">
      <alignment horizontal="center" vertical="center" wrapText="1"/>
      <protection locked="0"/>
    </xf>
    <xf numFmtId="164" fontId="10" fillId="33" borderId="10" xfId="57" applyNumberFormat="1" applyFont="1" applyFill="1" applyBorder="1" applyAlignment="1" applyProtection="1">
      <alignment vertical="center" wrapText="1"/>
      <protection/>
    </xf>
    <xf numFmtId="164" fontId="4" fillId="0" borderId="0" xfId="57" applyNumberFormat="1" applyFont="1" applyFill="1" applyBorder="1" applyAlignment="1" applyProtection="1">
      <alignment vertical="center" wrapText="1"/>
      <protection/>
    </xf>
    <xf numFmtId="164" fontId="1" fillId="0" borderId="0" xfId="57" applyNumberFormat="1" applyFont="1" applyFill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4" fillId="0" borderId="16" xfId="57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57" applyNumberFormat="1">
      <alignment/>
      <protection/>
    </xf>
    <xf numFmtId="164" fontId="2" fillId="0" borderId="12" xfId="0" applyNumberFormat="1" applyFont="1" applyBorder="1" applyAlignment="1">
      <alignment horizontal="center" vertical="center" wrapText="1"/>
    </xf>
    <xf numFmtId="164" fontId="9" fillId="0" borderId="38" xfId="0" applyNumberFormat="1" applyFont="1" applyBorder="1" applyAlignment="1" applyProtection="1">
      <alignment horizontal="left" vertical="center" wrapText="1" indent="1"/>
      <protection/>
    </xf>
    <xf numFmtId="164" fontId="5" fillId="33" borderId="11" xfId="0" applyNumberFormat="1" applyFont="1" applyFill="1" applyBorder="1" applyAlignment="1">
      <alignment horizontal="left" vertical="center" wrapText="1"/>
    </xf>
    <xf numFmtId="0" fontId="5" fillId="0" borderId="11" xfId="57" applyFont="1" applyFill="1" applyBorder="1" applyAlignment="1" applyProtection="1">
      <alignment horizontal="center" vertical="center" wrapText="1"/>
      <protection/>
    </xf>
    <xf numFmtId="0" fontId="5" fillId="0" borderId="10" xfId="57" applyFont="1" applyFill="1" applyBorder="1" applyAlignment="1" applyProtection="1">
      <alignment vertical="center" wrapText="1"/>
      <protection/>
    </xf>
    <xf numFmtId="164" fontId="5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9" xfId="0" applyNumberFormat="1" applyFont="1" applyFill="1" applyBorder="1" applyAlignment="1" applyProtection="1">
      <alignment vertical="center" wrapText="1"/>
      <protection locked="0"/>
    </xf>
    <xf numFmtId="1" fontId="9" fillId="0" borderId="19" xfId="0" applyNumberFormat="1" applyFont="1" applyBorder="1" applyAlignment="1" applyProtection="1">
      <alignment vertical="center" wrapText="1"/>
      <protection locked="0"/>
    </xf>
    <xf numFmtId="164" fontId="5" fillId="33" borderId="39" xfId="0" applyNumberFormat="1" applyFont="1" applyFill="1" applyBorder="1" applyAlignment="1">
      <alignment vertical="center" wrapText="1"/>
    </xf>
    <xf numFmtId="164" fontId="2" fillId="0" borderId="40" xfId="57" applyNumberFormat="1" applyFont="1" applyBorder="1" applyAlignment="1" applyProtection="1">
      <alignment horizontal="center" vertical="center" wrapText="1"/>
      <protection locked="0"/>
    </xf>
    <xf numFmtId="0" fontId="2" fillId="0" borderId="41" xfId="57" applyFont="1" applyBorder="1" applyAlignment="1">
      <alignment horizontal="center" wrapText="1"/>
      <protection/>
    </xf>
    <xf numFmtId="164" fontId="5" fillId="0" borderId="39" xfId="57" applyNumberFormat="1" applyFont="1" applyBorder="1" applyAlignment="1" applyProtection="1">
      <alignment horizontal="center" vertical="center" wrapText="1"/>
      <protection locked="0"/>
    </xf>
    <xf numFmtId="164" fontId="5" fillId="0" borderId="39" xfId="57" applyNumberFormat="1" applyFont="1" applyFill="1" applyBorder="1" applyAlignment="1" applyProtection="1">
      <alignment vertical="center" wrapText="1"/>
      <protection locked="0"/>
    </xf>
    <xf numFmtId="164" fontId="9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43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35" xfId="57" applyNumberFormat="1" applyFont="1" applyFill="1" applyBorder="1" applyAlignment="1" applyProtection="1">
      <alignment vertical="center" wrapText="1"/>
      <protection locked="0"/>
    </xf>
    <xf numFmtId="164" fontId="9" fillId="0" borderId="42" xfId="57" applyNumberFormat="1" applyFont="1" applyFill="1" applyBorder="1" applyAlignment="1" applyProtection="1">
      <alignment vertical="center" wrapText="1"/>
      <protection locked="0"/>
    </xf>
    <xf numFmtId="164" fontId="9" fillId="0" borderId="36" xfId="57" applyNumberFormat="1" applyFont="1" applyFill="1" applyBorder="1" applyAlignment="1" applyProtection="1">
      <alignment vertical="center" wrapText="1"/>
      <protection locked="0"/>
    </xf>
    <xf numFmtId="164" fontId="9" fillId="0" borderId="22" xfId="57" applyNumberFormat="1" applyFont="1" applyFill="1" applyBorder="1" applyAlignment="1" applyProtection="1">
      <alignment vertical="center" wrapText="1"/>
      <protection locked="0"/>
    </xf>
    <xf numFmtId="0" fontId="5" fillId="0" borderId="44" xfId="57" applyFont="1" applyBorder="1" applyAlignment="1">
      <alignment horizontal="center"/>
      <protection/>
    </xf>
    <xf numFmtId="9" fontId="0" fillId="0" borderId="29" xfId="64" applyFont="1" applyBorder="1" applyAlignment="1">
      <alignment vertical="center" wrapText="1"/>
    </xf>
    <xf numFmtId="164" fontId="9" fillId="0" borderId="33" xfId="0" applyNumberFormat="1" applyFont="1" applyBorder="1" applyAlignment="1">
      <alignment vertical="center" wrapText="1"/>
    </xf>
    <xf numFmtId="9" fontId="9" fillId="0" borderId="35" xfId="64" applyFont="1" applyBorder="1" applyAlignment="1" applyProtection="1">
      <alignment vertical="center" wrapText="1"/>
      <protection locked="0"/>
    </xf>
    <xf numFmtId="164" fontId="9" fillId="0" borderId="19" xfId="0" applyNumberFormat="1" applyFont="1" applyBorder="1" applyAlignment="1">
      <alignment vertical="center" wrapText="1"/>
    </xf>
    <xf numFmtId="164" fontId="9" fillId="0" borderId="22" xfId="0" applyNumberFormat="1" applyFont="1" applyBorder="1" applyAlignment="1" applyProtection="1">
      <alignment vertical="center" wrapText="1"/>
      <protection locked="0"/>
    </xf>
    <xf numFmtId="164" fontId="9" fillId="0" borderId="19" xfId="0" applyNumberFormat="1" applyFont="1" applyBorder="1" applyAlignment="1" applyProtection="1">
      <alignment vertical="center" wrapText="1"/>
      <protection locked="0"/>
    </xf>
    <xf numFmtId="9" fontId="9" fillId="0" borderId="29" xfId="64" applyFont="1" applyBorder="1" applyAlignment="1" applyProtection="1">
      <alignment vertical="center" wrapText="1"/>
      <protection locked="0"/>
    </xf>
    <xf numFmtId="164" fontId="2" fillId="0" borderId="39" xfId="0" applyNumberFormat="1" applyFont="1" applyBorder="1" applyAlignment="1">
      <alignment horizontal="center" vertical="center" wrapText="1"/>
    </xf>
    <xf numFmtId="164" fontId="9" fillId="33" borderId="4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Border="1" applyAlignment="1">
      <alignment vertical="center" wrapText="1"/>
    </xf>
    <xf numFmtId="164" fontId="0" fillId="33" borderId="12" xfId="0" applyNumberFormat="1" applyFill="1" applyBorder="1" applyAlignment="1">
      <alignment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164" fontId="9" fillId="0" borderId="45" xfId="57" applyNumberFormat="1" applyFont="1" applyFill="1" applyBorder="1" applyAlignment="1" applyProtection="1">
      <alignment vertical="center" wrapText="1"/>
      <protection locked="0"/>
    </xf>
    <xf numFmtId="9" fontId="5" fillId="33" borderId="12" xfId="57" applyNumberFormat="1" applyFont="1" applyFill="1" applyBorder="1">
      <alignment/>
      <protection/>
    </xf>
    <xf numFmtId="9" fontId="9" fillId="0" borderId="46" xfId="57" applyNumberFormat="1" applyFont="1" applyBorder="1">
      <alignment/>
      <protection/>
    </xf>
    <xf numFmtId="9" fontId="9" fillId="0" borderId="29" xfId="57" applyNumberFormat="1" applyFont="1" applyBorder="1">
      <alignment/>
      <protection/>
    </xf>
    <xf numFmtId="9" fontId="9" fillId="0" borderId="20" xfId="57" applyNumberFormat="1" applyFont="1" applyBorder="1">
      <alignment/>
      <protection/>
    </xf>
    <xf numFmtId="9" fontId="9" fillId="0" borderId="24" xfId="57" applyNumberFormat="1" applyFont="1" applyBorder="1">
      <alignment/>
      <protection/>
    </xf>
    <xf numFmtId="9" fontId="9" fillId="0" borderId="47" xfId="57" applyNumberFormat="1" applyFont="1" applyFill="1" applyBorder="1">
      <alignment/>
      <protection/>
    </xf>
    <xf numFmtId="9" fontId="9" fillId="0" borderId="20" xfId="57" applyNumberFormat="1" applyFont="1" applyFill="1" applyBorder="1">
      <alignment/>
      <protection/>
    </xf>
    <xf numFmtId="9" fontId="9" fillId="0" borderId="12" xfId="57" applyNumberFormat="1" applyFont="1" applyBorder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11" fillId="0" borderId="0" xfId="56" applyAlignment="1">
      <alignment horizontal="center"/>
      <protection/>
    </xf>
    <xf numFmtId="0" fontId="11" fillId="0" borderId="0" xfId="56">
      <alignment/>
      <protection/>
    </xf>
    <xf numFmtId="0" fontId="13" fillId="0" borderId="0" xfId="56" applyFont="1" applyAlignment="1">
      <alignment/>
      <protection/>
    </xf>
    <xf numFmtId="0" fontId="14" fillId="0" borderId="0" xfId="56" applyFont="1">
      <alignment/>
      <protection/>
    </xf>
    <xf numFmtId="0" fontId="12" fillId="0" borderId="48" xfId="56" applyFont="1" applyBorder="1" applyAlignment="1">
      <alignment horizontal="center"/>
      <protection/>
    </xf>
    <xf numFmtId="0" fontId="12" fillId="0" borderId="49" xfId="56" applyFont="1" applyBorder="1">
      <alignment/>
      <protection/>
    </xf>
    <xf numFmtId="0" fontId="12" fillId="0" borderId="49" xfId="56" applyFont="1" applyBorder="1" applyAlignment="1">
      <alignment horizontal="center"/>
      <protection/>
    </xf>
    <xf numFmtId="0" fontId="12" fillId="0" borderId="50" xfId="56" applyFont="1" applyBorder="1">
      <alignment/>
      <protection/>
    </xf>
    <xf numFmtId="0" fontId="12" fillId="0" borderId="51" xfId="56" applyFont="1" applyBorder="1" applyAlignment="1">
      <alignment horizontal="center"/>
      <protection/>
    </xf>
    <xf numFmtId="0" fontId="12" fillId="0" borderId="17" xfId="56" applyFont="1" applyBorder="1">
      <alignment/>
      <protection/>
    </xf>
    <xf numFmtId="0" fontId="12" fillId="0" borderId="17" xfId="56" applyFont="1" applyBorder="1" applyAlignment="1">
      <alignment horizontal="center"/>
      <protection/>
    </xf>
    <xf numFmtId="0" fontId="12" fillId="0" borderId="52" xfId="56" applyFont="1" applyBorder="1">
      <alignment/>
      <protection/>
    </xf>
    <xf numFmtId="0" fontId="12" fillId="0" borderId="53" xfId="56" applyFont="1" applyBorder="1" applyAlignment="1">
      <alignment horizontal="center"/>
      <protection/>
    </xf>
    <xf numFmtId="0" fontId="12" fillId="0" borderId="19" xfId="56" applyFont="1" applyBorder="1">
      <alignment/>
      <protection/>
    </xf>
    <xf numFmtId="0" fontId="11" fillId="0" borderId="19" xfId="56" applyBorder="1" applyAlignment="1">
      <alignment horizontal="center"/>
      <protection/>
    </xf>
    <xf numFmtId="0" fontId="12" fillId="0" borderId="54" xfId="56" applyFont="1" applyBorder="1">
      <alignment/>
      <protection/>
    </xf>
    <xf numFmtId="0" fontId="15" fillId="0" borderId="54" xfId="56" applyFont="1" applyBorder="1">
      <alignment/>
      <protection/>
    </xf>
    <xf numFmtId="0" fontId="11" fillId="0" borderId="54" xfId="56" applyFont="1" applyBorder="1">
      <alignment/>
      <protection/>
    </xf>
    <xf numFmtId="0" fontId="11" fillId="0" borderId="54" xfId="56" applyBorder="1">
      <alignment/>
      <protection/>
    </xf>
    <xf numFmtId="0" fontId="12" fillId="0" borderId="55" xfId="56" applyFont="1" applyBorder="1" applyAlignment="1">
      <alignment horizontal="center"/>
      <protection/>
    </xf>
    <xf numFmtId="0" fontId="12" fillId="0" borderId="56" xfId="56" applyFont="1" applyBorder="1">
      <alignment/>
      <protection/>
    </xf>
    <xf numFmtId="0" fontId="11" fillId="0" borderId="56" xfId="56" applyBorder="1" applyAlignment="1">
      <alignment horizontal="center"/>
      <protection/>
    </xf>
    <xf numFmtId="0" fontId="11" fillId="0" borderId="57" xfId="56" applyBorder="1">
      <alignment/>
      <protection/>
    </xf>
    <xf numFmtId="0" fontId="15" fillId="0" borderId="0" xfId="56" applyFont="1" applyAlignment="1">
      <alignment horizontal="right"/>
      <protection/>
    </xf>
    <xf numFmtId="164" fontId="3" fillId="0" borderId="16" xfId="0" applyNumberFormat="1" applyFont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2" fillId="0" borderId="25" xfId="57" applyFont="1" applyBorder="1" applyAlignment="1" applyProtection="1">
      <alignment horizontal="center" vertical="center" wrapText="1"/>
      <protection/>
    </xf>
    <xf numFmtId="0" fontId="2" fillId="0" borderId="26" xfId="57" applyFont="1" applyBorder="1" applyAlignment="1" applyProtection="1">
      <alignment horizontal="center" vertical="center" wrapText="1"/>
      <protection/>
    </xf>
    <xf numFmtId="0" fontId="2" fillId="0" borderId="33" xfId="57" applyFont="1" applyBorder="1" applyAlignment="1" applyProtection="1">
      <alignment horizontal="center" vertical="center" wrapText="1"/>
      <protection/>
    </xf>
    <xf numFmtId="0" fontId="2" fillId="0" borderId="37" xfId="57" applyFont="1" applyBorder="1" applyAlignment="1" applyProtection="1">
      <alignment horizontal="center" vertical="center" wrapText="1"/>
      <protection/>
    </xf>
    <xf numFmtId="164" fontId="2" fillId="0" borderId="45" xfId="57" applyNumberFormat="1" applyFont="1" applyBorder="1" applyAlignment="1" applyProtection="1">
      <alignment horizontal="center" vertical="center"/>
      <protection locked="0"/>
    </xf>
    <xf numFmtId="164" fontId="2" fillId="0" borderId="58" xfId="57" applyNumberFormat="1" applyFont="1" applyBorder="1" applyAlignment="1" applyProtection="1">
      <alignment horizontal="center" vertical="center"/>
      <protection locked="0"/>
    </xf>
    <xf numFmtId="164" fontId="2" fillId="0" borderId="59" xfId="57" applyNumberFormat="1" applyFont="1" applyBorder="1" applyAlignment="1" applyProtection="1">
      <alignment horizontal="center" vertical="center"/>
      <protection locked="0"/>
    </xf>
    <xf numFmtId="0" fontId="2" fillId="0" borderId="45" xfId="57" applyFont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10.625" defaultRowHeight="12.75"/>
  <cols>
    <col min="1" max="1" width="10.125" style="172" customWidth="1"/>
    <col min="2" max="2" width="8.875" style="173" customWidth="1"/>
    <col min="3" max="3" width="12.50390625" style="174" customWidth="1"/>
    <col min="4" max="4" width="50.50390625" style="175" bestFit="1" customWidth="1"/>
    <col min="5" max="16384" width="10.625" style="175" customWidth="1"/>
  </cols>
  <sheetData>
    <row r="1" ht="12.75">
      <c r="D1" s="197" t="s">
        <v>138</v>
      </c>
    </row>
    <row r="4" spans="1:5" s="177" customFormat="1" ht="18">
      <c r="A4" s="176" t="s">
        <v>157</v>
      </c>
      <c r="B4" s="176"/>
      <c r="C4" s="176"/>
      <c r="D4" s="176"/>
      <c r="E4" s="176"/>
    </row>
    <row r="5" ht="13.5" thickBot="1"/>
    <row r="6" spans="1:8" s="173" customFormat="1" ht="14.25" thickBot="1" thickTop="1">
      <c r="A6" s="178" t="s">
        <v>139</v>
      </c>
      <c r="B6" s="179" t="s">
        <v>140</v>
      </c>
      <c r="C6" s="180" t="s">
        <v>141</v>
      </c>
      <c r="D6" s="181" t="s">
        <v>142</v>
      </c>
      <c r="H6" s="175"/>
    </row>
    <row r="7" spans="1:8" s="173" customFormat="1" ht="13.5" thickTop="1">
      <c r="A7" s="182"/>
      <c r="B7" s="183"/>
      <c r="C7" s="184"/>
      <c r="D7" s="185"/>
      <c r="H7" s="175"/>
    </row>
    <row r="8" spans="1:8" s="173" customFormat="1" ht="12.75">
      <c r="A8" s="182"/>
      <c r="B8" s="183"/>
      <c r="C8" s="184"/>
      <c r="D8" s="185"/>
      <c r="H8" s="175"/>
    </row>
    <row r="9" spans="1:4" ht="12.75">
      <c r="A9" s="186">
        <v>1</v>
      </c>
      <c r="B9" s="187"/>
      <c r="C9" s="188"/>
      <c r="D9" s="189" t="s">
        <v>143</v>
      </c>
    </row>
    <row r="10" spans="1:4" ht="12.75">
      <c r="A10" s="186"/>
      <c r="B10" s="187">
        <v>1</v>
      </c>
      <c r="C10" s="188"/>
      <c r="D10" s="189" t="s">
        <v>144</v>
      </c>
    </row>
    <row r="11" spans="1:4" ht="12.75">
      <c r="A11" s="186"/>
      <c r="B11" s="187">
        <v>2</v>
      </c>
      <c r="C11" s="188"/>
      <c r="D11" s="189" t="s">
        <v>60</v>
      </c>
    </row>
    <row r="12" spans="1:4" ht="12.75">
      <c r="A12" s="186"/>
      <c r="B12" s="187">
        <v>3</v>
      </c>
      <c r="C12" s="188"/>
      <c r="D12" s="189" t="s">
        <v>133</v>
      </c>
    </row>
    <row r="13" spans="1:4" ht="12.75">
      <c r="A13" s="186"/>
      <c r="B13" s="187">
        <v>4</v>
      </c>
      <c r="C13" s="188"/>
      <c r="D13" s="189" t="s">
        <v>156</v>
      </c>
    </row>
    <row r="14" spans="1:4" ht="12.75">
      <c r="A14" s="186"/>
      <c r="B14" s="187"/>
      <c r="C14" s="188"/>
      <c r="D14" s="189"/>
    </row>
    <row r="15" spans="1:4" ht="12.75">
      <c r="A15" s="186"/>
      <c r="B15" s="187"/>
      <c r="C15" s="188"/>
      <c r="D15" s="189"/>
    </row>
    <row r="16" spans="1:4" ht="12.75">
      <c r="A16" s="186"/>
      <c r="B16" s="187"/>
      <c r="C16" s="188"/>
      <c r="D16" s="189"/>
    </row>
    <row r="17" spans="1:4" ht="12.75">
      <c r="A17" s="186"/>
      <c r="B17" s="187"/>
      <c r="C17" s="188"/>
      <c r="D17" s="189"/>
    </row>
    <row r="18" spans="1:4" ht="12.75">
      <c r="A18" s="186"/>
      <c r="B18" s="187"/>
      <c r="C18" s="188"/>
      <c r="D18" s="189"/>
    </row>
    <row r="19" spans="1:4" ht="12.75">
      <c r="A19" s="186"/>
      <c r="B19" s="187"/>
      <c r="C19" s="188"/>
      <c r="D19" s="189"/>
    </row>
    <row r="20" spans="1:4" ht="12.75">
      <c r="A20" s="186"/>
      <c r="B20" s="187"/>
      <c r="C20" s="188"/>
      <c r="D20" s="190" t="s">
        <v>45</v>
      </c>
    </row>
    <row r="21" spans="1:4" ht="12.75">
      <c r="A21" s="186"/>
      <c r="B21" s="187"/>
      <c r="C21" s="188">
        <v>1</v>
      </c>
      <c r="D21" s="191" t="s">
        <v>46</v>
      </c>
    </row>
    <row r="22" spans="1:4" ht="12.75">
      <c r="A22" s="186"/>
      <c r="B22" s="187"/>
      <c r="C22" s="188">
        <v>2</v>
      </c>
      <c r="D22" s="192" t="s">
        <v>145</v>
      </c>
    </row>
    <row r="23" spans="1:4" ht="12.75">
      <c r="A23" s="186"/>
      <c r="B23" s="187"/>
      <c r="C23" s="188">
        <v>3</v>
      </c>
      <c r="D23" s="192" t="s">
        <v>49</v>
      </c>
    </row>
    <row r="24" spans="1:4" ht="12.75">
      <c r="A24" s="186"/>
      <c r="B24" s="187"/>
      <c r="C24" s="188">
        <v>4</v>
      </c>
      <c r="D24" s="192" t="s">
        <v>100</v>
      </c>
    </row>
    <row r="25" spans="1:4" ht="12.75">
      <c r="A25" s="186"/>
      <c r="B25" s="187"/>
      <c r="C25" s="188">
        <v>5</v>
      </c>
      <c r="D25" s="192" t="s">
        <v>128</v>
      </c>
    </row>
    <row r="26" spans="1:4" ht="12.75">
      <c r="A26" s="186"/>
      <c r="B26" s="187"/>
      <c r="C26" s="188">
        <v>6</v>
      </c>
      <c r="D26" s="192" t="s">
        <v>85</v>
      </c>
    </row>
    <row r="27" spans="1:4" ht="12.75">
      <c r="A27" s="186"/>
      <c r="B27" s="187"/>
      <c r="C27" s="188">
        <v>7</v>
      </c>
      <c r="D27" s="192" t="s">
        <v>53</v>
      </c>
    </row>
    <row r="28" spans="1:4" ht="12.75">
      <c r="A28" s="186"/>
      <c r="B28" s="187"/>
      <c r="C28" s="188">
        <v>8</v>
      </c>
      <c r="D28" s="192" t="s">
        <v>59</v>
      </c>
    </row>
    <row r="29" spans="1:4" ht="12.75">
      <c r="A29" s="186"/>
      <c r="B29" s="187"/>
      <c r="C29" s="188"/>
      <c r="D29" s="190" t="s">
        <v>54</v>
      </c>
    </row>
    <row r="30" spans="1:4" ht="12.75">
      <c r="A30" s="186"/>
      <c r="B30" s="187"/>
      <c r="C30" s="188">
        <v>9</v>
      </c>
      <c r="D30" s="192" t="s">
        <v>55</v>
      </c>
    </row>
    <row r="31" spans="1:4" ht="12.75">
      <c r="A31" s="186"/>
      <c r="B31" s="187"/>
      <c r="C31" s="188">
        <v>10</v>
      </c>
      <c r="D31" s="192" t="s">
        <v>56</v>
      </c>
    </row>
    <row r="32" spans="1:4" ht="12.75">
      <c r="A32" s="186"/>
      <c r="B32" s="187"/>
      <c r="C32" s="188">
        <v>11</v>
      </c>
      <c r="D32" s="192" t="s">
        <v>42</v>
      </c>
    </row>
    <row r="33" spans="1:4" ht="12.75">
      <c r="A33" s="186"/>
      <c r="B33" s="187"/>
      <c r="C33" s="188">
        <v>12</v>
      </c>
      <c r="D33" s="192" t="s">
        <v>115</v>
      </c>
    </row>
    <row r="34" spans="1:4" ht="12.75">
      <c r="A34" s="186"/>
      <c r="B34" s="187"/>
      <c r="C34" s="188">
        <v>13</v>
      </c>
      <c r="D34" s="192" t="s">
        <v>116</v>
      </c>
    </row>
    <row r="35" spans="1:4" ht="12.75">
      <c r="A35" s="186"/>
      <c r="B35" s="187"/>
      <c r="C35" s="188">
        <v>14</v>
      </c>
      <c r="D35" s="192" t="s">
        <v>86</v>
      </c>
    </row>
    <row r="36" spans="1:4" ht="12.75">
      <c r="A36" s="186"/>
      <c r="B36" s="187"/>
      <c r="C36" s="188">
        <v>15</v>
      </c>
      <c r="D36" s="192" t="s">
        <v>121</v>
      </c>
    </row>
    <row r="37" spans="1:4" ht="13.5" thickBot="1">
      <c r="A37" s="193"/>
      <c r="B37" s="194"/>
      <c r="C37" s="195"/>
      <c r="D37" s="196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8">
      <selection activeCell="E34" sqref="E34"/>
    </sheetView>
  </sheetViews>
  <sheetFormatPr defaultColWidth="9.00390625" defaultRowHeight="12.75"/>
  <cols>
    <col min="1" max="1" width="6.125" style="19" customWidth="1"/>
    <col min="2" max="2" width="46.375" style="19" customWidth="1"/>
    <col min="3" max="3" width="12.00390625" style="128" customWidth="1"/>
    <col min="4" max="4" width="11.125" style="128" customWidth="1"/>
    <col min="5" max="5" width="11.875" style="128" customWidth="1"/>
    <col min="6" max="6" width="12.00390625" style="19" customWidth="1"/>
    <col min="7" max="16384" width="9.375" style="19" customWidth="1"/>
  </cols>
  <sheetData>
    <row r="1" spans="1:5" ht="15.75" customHeight="1">
      <c r="A1" s="24" t="s">
        <v>0</v>
      </c>
      <c r="B1" s="24"/>
      <c r="C1" s="24"/>
      <c r="D1" s="24"/>
      <c r="E1" s="24"/>
    </row>
    <row r="2" spans="1:6" ht="15.75" customHeight="1" thickBot="1">
      <c r="A2" s="23"/>
      <c r="B2" s="23"/>
      <c r="C2" s="23"/>
      <c r="D2" s="198" t="s">
        <v>44</v>
      </c>
      <c r="E2" s="198"/>
      <c r="F2" s="198"/>
    </row>
    <row r="3" spans="1:6" ht="15.75" customHeight="1">
      <c r="A3" s="200" t="s">
        <v>1</v>
      </c>
      <c r="B3" s="207" t="s">
        <v>2</v>
      </c>
      <c r="C3" s="204" t="s">
        <v>168</v>
      </c>
      <c r="D3" s="205"/>
      <c r="E3" s="205"/>
      <c r="F3" s="206"/>
    </row>
    <row r="4" spans="1:6" ht="27.75" customHeight="1" thickBot="1">
      <c r="A4" s="201"/>
      <c r="B4" s="203"/>
      <c r="C4" s="121" t="s">
        <v>110</v>
      </c>
      <c r="D4" s="120" t="s">
        <v>108</v>
      </c>
      <c r="E4" s="138" t="s">
        <v>109</v>
      </c>
      <c r="F4" s="139" t="s">
        <v>134</v>
      </c>
    </row>
    <row r="5" spans="1:6" s="21" customFormat="1" ht="12" customHeight="1" thickBot="1">
      <c r="A5" s="76">
        <v>1</v>
      </c>
      <c r="B5" s="77">
        <v>2</v>
      </c>
      <c r="C5" s="122">
        <v>3</v>
      </c>
      <c r="D5" s="122">
        <v>4</v>
      </c>
      <c r="E5" s="140"/>
      <c r="F5" s="149">
        <v>6</v>
      </c>
    </row>
    <row r="6" spans="1:6" s="20" customFormat="1" ht="15.75" customHeight="1" thickBot="1">
      <c r="A6" s="78" t="s">
        <v>3</v>
      </c>
      <c r="B6" s="79" t="s">
        <v>4</v>
      </c>
      <c r="C6" s="101">
        <f>C7+C8</f>
        <v>42133</v>
      </c>
      <c r="D6" s="101">
        <f>D7+D8</f>
        <v>34942</v>
      </c>
      <c r="E6" s="101">
        <f>E7+E8</f>
        <v>0</v>
      </c>
      <c r="F6" s="164"/>
    </row>
    <row r="7" spans="1:6" s="20" customFormat="1" ht="15.75" customHeight="1" thickBot="1">
      <c r="A7" s="132" t="s">
        <v>5</v>
      </c>
      <c r="B7" s="133" t="s">
        <v>6</v>
      </c>
      <c r="C7" s="134">
        <v>5156</v>
      </c>
      <c r="D7" s="134">
        <v>5256</v>
      </c>
      <c r="E7" s="141"/>
      <c r="F7" s="165"/>
    </row>
    <row r="8" spans="1:6" s="20" customFormat="1" ht="15.75" customHeight="1" thickBot="1">
      <c r="A8" s="82" t="s">
        <v>7</v>
      </c>
      <c r="B8" s="81" t="s">
        <v>102</v>
      </c>
      <c r="C8" s="106">
        <f>SUM(C9:C12)</f>
        <v>36977</v>
      </c>
      <c r="D8" s="106">
        <f>SUM(D9:D12)</f>
        <v>29686</v>
      </c>
      <c r="E8" s="106">
        <f>SUM(E9:E12)</f>
        <v>0</v>
      </c>
      <c r="F8" s="164"/>
    </row>
    <row r="9" spans="1:6" s="20" customFormat="1" ht="15.75" customHeight="1">
      <c r="A9" s="83" t="s">
        <v>8</v>
      </c>
      <c r="B9" s="73" t="s">
        <v>146</v>
      </c>
      <c r="C9" s="118">
        <v>800</v>
      </c>
      <c r="D9" s="118">
        <v>800</v>
      </c>
      <c r="E9" s="142"/>
      <c r="F9" s="166"/>
    </row>
    <row r="10" spans="1:6" s="20" customFormat="1" ht="15.75" customHeight="1">
      <c r="A10" s="84" t="s">
        <v>9</v>
      </c>
      <c r="B10" s="74" t="s">
        <v>47</v>
      </c>
      <c r="C10" s="117">
        <v>7500</v>
      </c>
      <c r="D10" s="117">
        <v>7500</v>
      </c>
      <c r="E10" s="143"/>
      <c r="F10" s="167"/>
    </row>
    <row r="11" spans="1:6" s="20" customFormat="1" ht="15.75" customHeight="1">
      <c r="A11" s="84" t="s">
        <v>10</v>
      </c>
      <c r="B11" s="74" t="s">
        <v>48</v>
      </c>
      <c r="C11" s="117">
        <v>28377</v>
      </c>
      <c r="D11" s="117">
        <v>21186</v>
      </c>
      <c r="E11" s="143"/>
      <c r="F11" s="167"/>
    </row>
    <row r="12" spans="1:6" s="20" customFormat="1" ht="15.75" customHeight="1" thickBot="1">
      <c r="A12" s="85" t="s">
        <v>11</v>
      </c>
      <c r="B12" s="75" t="s">
        <v>162</v>
      </c>
      <c r="C12" s="119">
        <v>300</v>
      </c>
      <c r="D12" s="119">
        <v>200</v>
      </c>
      <c r="E12" s="144"/>
      <c r="F12" s="168"/>
    </row>
    <row r="13" spans="1:6" s="20" customFormat="1" ht="15.75" customHeight="1" thickBot="1">
      <c r="A13" s="80" t="s">
        <v>12</v>
      </c>
      <c r="B13" s="81" t="s">
        <v>32</v>
      </c>
      <c r="C13" s="106">
        <f>SUM(C14:C16)</f>
        <v>2100</v>
      </c>
      <c r="D13" s="106">
        <f>SUM(D14:D16)</f>
        <v>2100</v>
      </c>
      <c r="E13" s="106">
        <f>SUM(E14:E16)</f>
        <v>0</v>
      </c>
      <c r="F13" s="164"/>
    </row>
    <row r="14" spans="1:6" s="20" customFormat="1" ht="15.75" customHeight="1">
      <c r="A14" s="86" t="s">
        <v>13</v>
      </c>
      <c r="B14" s="87" t="s">
        <v>84</v>
      </c>
      <c r="C14" s="107"/>
      <c r="D14" s="107"/>
      <c r="E14" s="145"/>
      <c r="F14" s="166"/>
    </row>
    <row r="15" spans="1:6" s="20" customFormat="1" ht="15.75" customHeight="1">
      <c r="A15" s="83" t="s">
        <v>14</v>
      </c>
      <c r="B15" s="74" t="s">
        <v>82</v>
      </c>
      <c r="C15" s="116">
        <v>2100</v>
      </c>
      <c r="D15" s="116">
        <v>2100</v>
      </c>
      <c r="E15" s="146"/>
      <c r="F15" s="167"/>
    </row>
    <row r="16" spans="1:6" s="20" customFormat="1" ht="15.75" customHeight="1" thickBot="1">
      <c r="A16" s="88" t="s">
        <v>15</v>
      </c>
      <c r="B16" s="89" t="s">
        <v>150</v>
      </c>
      <c r="C16" s="104"/>
      <c r="D16" s="104"/>
      <c r="E16" s="147"/>
      <c r="F16" s="168"/>
    </row>
    <row r="17" spans="1:6" s="20" customFormat="1" ht="15.75" customHeight="1" thickBot="1">
      <c r="A17" s="80" t="s">
        <v>16</v>
      </c>
      <c r="B17" s="81" t="s">
        <v>103</v>
      </c>
      <c r="C17" s="106">
        <f>SUM(C18:C27)</f>
        <v>23448</v>
      </c>
      <c r="D17" s="106">
        <f>SUM(D18:D27)</f>
        <v>24340</v>
      </c>
      <c r="E17" s="106">
        <f>SUM(E18:E27)</f>
        <v>0</v>
      </c>
      <c r="F17" s="164"/>
    </row>
    <row r="18" spans="1:6" s="20" customFormat="1" ht="15.75" customHeight="1">
      <c r="A18" s="86" t="s">
        <v>17</v>
      </c>
      <c r="B18" s="87" t="s">
        <v>88</v>
      </c>
      <c r="C18" s="107">
        <v>9976</v>
      </c>
      <c r="D18" s="107">
        <v>9976</v>
      </c>
      <c r="E18" s="145"/>
      <c r="F18" s="166"/>
    </row>
    <row r="19" spans="1:6" s="20" customFormat="1" ht="15.75" customHeight="1">
      <c r="A19" s="84" t="s">
        <v>18</v>
      </c>
      <c r="B19" s="74" t="s">
        <v>89</v>
      </c>
      <c r="C19" s="103"/>
      <c r="D19" s="103">
        <v>892</v>
      </c>
      <c r="E19" s="148"/>
      <c r="F19" s="167"/>
    </row>
    <row r="20" spans="1:6" s="20" customFormat="1" ht="15.75" customHeight="1">
      <c r="A20" s="84" t="s">
        <v>19</v>
      </c>
      <c r="B20" s="74" t="s">
        <v>90</v>
      </c>
      <c r="C20" s="103"/>
      <c r="D20" s="103"/>
      <c r="E20" s="148"/>
      <c r="F20" s="167"/>
    </row>
    <row r="21" spans="1:6" s="20" customFormat="1" ht="15.75" customHeight="1">
      <c r="A21" s="88" t="s">
        <v>20</v>
      </c>
      <c r="B21" s="90" t="s">
        <v>91</v>
      </c>
      <c r="C21" s="104"/>
      <c r="D21" s="104"/>
      <c r="E21" s="147"/>
      <c r="F21" s="167"/>
    </row>
    <row r="22" spans="1:6" s="20" customFormat="1" ht="15.75" customHeight="1">
      <c r="A22" s="84" t="s">
        <v>21</v>
      </c>
      <c r="B22" s="74" t="s">
        <v>104</v>
      </c>
      <c r="C22" s="103">
        <v>13472</v>
      </c>
      <c r="D22" s="103">
        <v>13472</v>
      </c>
      <c r="E22" s="148"/>
      <c r="F22" s="167"/>
    </row>
    <row r="23" spans="1:6" s="20" customFormat="1" ht="15.75" customHeight="1">
      <c r="A23" s="84" t="s">
        <v>22</v>
      </c>
      <c r="B23" s="74" t="s">
        <v>92</v>
      </c>
      <c r="C23" s="103"/>
      <c r="D23" s="103"/>
      <c r="E23" s="148"/>
      <c r="F23" s="167"/>
    </row>
    <row r="24" spans="1:6" s="20" customFormat="1" ht="15.75" customHeight="1">
      <c r="A24" s="84" t="s">
        <v>23</v>
      </c>
      <c r="B24" s="74" t="s">
        <v>50</v>
      </c>
      <c r="C24" s="103"/>
      <c r="D24" s="103"/>
      <c r="E24" s="148"/>
      <c r="F24" s="167"/>
    </row>
    <row r="25" spans="1:6" s="20" customFormat="1" ht="15.75" customHeight="1">
      <c r="A25" s="84" t="s">
        <v>24</v>
      </c>
      <c r="B25" s="74" t="s">
        <v>105</v>
      </c>
      <c r="C25" s="103"/>
      <c r="D25" s="103"/>
      <c r="E25" s="148"/>
      <c r="F25" s="167"/>
    </row>
    <row r="26" spans="1:6" s="20" customFormat="1" ht="15.75" customHeight="1">
      <c r="A26" s="84" t="s">
        <v>25</v>
      </c>
      <c r="B26" s="74" t="s">
        <v>135</v>
      </c>
      <c r="C26" s="103"/>
      <c r="D26" s="103"/>
      <c r="E26" s="148"/>
      <c r="F26" s="167"/>
    </row>
    <row r="27" spans="1:6" s="20" customFormat="1" ht="15.75" customHeight="1" thickBot="1">
      <c r="A27" s="88" t="s">
        <v>26</v>
      </c>
      <c r="B27" s="90" t="s">
        <v>123</v>
      </c>
      <c r="C27" s="104"/>
      <c r="D27" s="104"/>
      <c r="E27" s="147"/>
      <c r="F27" s="168"/>
    </row>
    <row r="28" spans="1:6" s="20" customFormat="1" ht="15.75" customHeight="1" thickBot="1">
      <c r="A28" s="80" t="s">
        <v>27</v>
      </c>
      <c r="B28" s="81" t="s">
        <v>126</v>
      </c>
      <c r="C28" s="106">
        <f>SUM(C29:C33)</f>
        <v>3512</v>
      </c>
      <c r="D28" s="106">
        <v>3777</v>
      </c>
      <c r="E28" s="106">
        <f>SUM(E29:E34)</f>
        <v>0</v>
      </c>
      <c r="F28" s="164"/>
    </row>
    <row r="29" spans="1:6" s="20" customFormat="1" ht="15.75" customHeight="1">
      <c r="A29" s="86" t="s">
        <v>28</v>
      </c>
      <c r="B29" s="87" t="s">
        <v>124</v>
      </c>
      <c r="C29" s="107"/>
      <c r="D29" s="107"/>
      <c r="E29" s="145"/>
      <c r="F29" s="166"/>
    </row>
    <row r="30" spans="1:6" s="20" customFormat="1" ht="15.75" customHeight="1">
      <c r="A30" s="84" t="s">
        <v>29</v>
      </c>
      <c r="B30" s="74" t="s">
        <v>125</v>
      </c>
      <c r="C30" s="103"/>
      <c r="D30" s="103"/>
      <c r="E30" s="148"/>
      <c r="F30" s="167"/>
    </row>
    <row r="31" spans="1:6" s="20" customFormat="1" ht="15.75" customHeight="1">
      <c r="A31" s="84" t="s">
        <v>30</v>
      </c>
      <c r="B31" s="74" t="s">
        <v>93</v>
      </c>
      <c r="C31" s="103"/>
      <c r="D31" s="103"/>
      <c r="E31" s="148"/>
      <c r="F31" s="167"/>
    </row>
    <row r="32" spans="1:6" s="20" customFormat="1" ht="15.75" customHeight="1">
      <c r="A32" s="84" t="s">
        <v>31</v>
      </c>
      <c r="B32" s="74" t="s">
        <v>136</v>
      </c>
      <c r="C32" s="103">
        <v>3512</v>
      </c>
      <c r="D32" s="103">
        <v>3777</v>
      </c>
      <c r="E32" s="148"/>
      <c r="F32" s="167"/>
    </row>
    <row r="33" spans="1:6" s="20" customFormat="1" ht="15.75" customHeight="1">
      <c r="A33" s="84" t="s">
        <v>33</v>
      </c>
      <c r="B33" s="74" t="s">
        <v>151</v>
      </c>
      <c r="C33" s="103"/>
      <c r="D33" s="103"/>
      <c r="E33" s="148"/>
      <c r="F33" s="167"/>
    </row>
    <row r="34" spans="1:6" s="20" customFormat="1" ht="15.75" customHeight="1" thickBot="1">
      <c r="A34" s="83">
        <v>29</v>
      </c>
      <c r="B34" s="73" t="s">
        <v>159</v>
      </c>
      <c r="C34" s="116"/>
      <c r="D34" s="116"/>
      <c r="E34" s="146"/>
      <c r="F34" s="165"/>
    </row>
    <row r="35" spans="1:6" s="20" customFormat="1" ht="15.75" customHeight="1" thickBot="1">
      <c r="A35" s="80">
        <v>30</v>
      </c>
      <c r="B35" s="81" t="s">
        <v>99</v>
      </c>
      <c r="C35" s="106">
        <f>SUM(C36:C37)</f>
        <v>4250</v>
      </c>
      <c r="D35" s="106">
        <f>SUM(D36:D37)</f>
        <v>11441</v>
      </c>
      <c r="E35" s="106"/>
      <c r="F35" s="164"/>
    </row>
    <row r="36" spans="1:6" s="20" customFormat="1" ht="15.75" customHeight="1">
      <c r="A36" s="86">
        <v>31</v>
      </c>
      <c r="B36" s="87" t="s">
        <v>160</v>
      </c>
      <c r="C36" s="107">
        <v>4005</v>
      </c>
      <c r="D36" s="107">
        <v>11196</v>
      </c>
      <c r="E36" s="145"/>
      <c r="F36" s="166"/>
    </row>
    <row r="37" spans="1:6" s="20" customFormat="1" ht="15.75" customHeight="1" thickBot="1">
      <c r="A37" s="84">
        <v>32</v>
      </c>
      <c r="B37" s="74" t="s">
        <v>161</v>
      </c>
      <c r="C37" s="103">
        <v>245</v>
      </c>
      <c r="D37" s="103">
        <v>245</v>
      </c>
      <c r="E37" s="148"/>
      <c r="F37" s="168"/>
    </row>
    <row r="38" spans="1:6" s="20" customFormat="1" ht="15.75" customHeight="1" thickBot="1">
      <c r="A38" s="80">
        <v>33</v>
      </c>
      <c r="B38" s="91" t="s">
        <v>34</v>
      </c>
      <c r="C38" s="123">
        <f>C6+C13+C17+C28+C35</f>
        <v>75443</v>
      </c>
      <c r="D38" s="123">
        <f>D6+D13+D17+D28+D35</f>
        <v>76600</v>
      </c>
      <c r="E38" s="123">
        <f>E6+E13+E17+E28+E35</f>
        <v>0</v>
      </c>
      <c r="F38" s="164"/>
    </row>
    <row r="39" spans="1:6" s="20" customFormat="1" ht="15.75" customHeight="1">
      <c r="A39" s="86">
        <v>34</v>
      </c>
      <c r="B39" s="87" t="s">
        <v>94</v>
      </c>
      <c r="C39" s="107"/>
      <c r="D39" s="107"/>
      <c r="E39" s="145"/>
      <c r="F39" s="166"/>
    </row>
    <row r="40" spans="1:6" s="20" customFormat="1" ht="15.75" customHeight="1">
      <c r="A40" s="84">
        <v>35</v>
      </c>
      <c r="B40" s="74" t="s">
        <v>106</v>
      </c>
      <c r="C40" s="103"/>
      <c r="D40" s="103"/>
      <c r="E40" s="148"/>
      <c r="F40" s="167"/>
    </row>
    <row r="41" spans="1:6" s="20" customFormat="1" ht="15.75" customHeight="1" thickBot="1">
      <c r="A41" s="85">
        <v>36</v>
      </c>
      <c r="B41" s="73" t="s">
        <v>137</v>
      </c>
      <c r="C41" s="116"/>
      <c r="D41" s="116"/>
      <c r="E41" s="146"/>
      <c r="F41" s="165"/>
    </row>
    <row r="42" spans="1:6" s="20" customFormat="1" ht="15.75" customHeight="1" thickBot="1">
      <c r="A42" s="82">
        <v>37</v>
      </c>
      <c r="B42" s="92" t="s">
        <v>95</v>
      </c>
      <c r="C42" s="105"/>
      <c r="D42" s="105"/>
      <c r="E42" s="105"/>
      <c r="F42" s="164"/>
    </row>
    <row r="43" spans="1:6" s="20" customFormat="1" ht="15.75" customHeight="1" thickBot="1">
      <c r="A43" s="82">
        <v>38</v>
      </c>
      <c r="B43" s="81" t="s">
        <v>35</v>
      </c>
      <c r="C43" s="106">
        <f>SUM(C38:C42)</f>
        <v>75443</v>
      </c>
      <c r="D43" s="106">
        <f>SUM(D38:D42)</f>
        <v>76600</v>
      </c>
      <c r="E43" s="106">
        <f>SUM(E38:E42)</f>
        <v>0</v>
      </c>
      <c r="F43" s="164"/>
    </row>
    <row r="44" spans="1:5" s="22" customFormat="1" ht="13.5" customHeight="1">
      <c r="A44" s="93"/>
      <c r="B44" s="94"/>
      <c r="C44" s="124"/>
      <c r="D44" s="124"/>
      <c r="E44" s="124"/>
    </row>
    <row r="45" spans="1:5" s="22" customFormat="1" ht="13.5" customHeight="1">
      <c r="A45" s="93"/>
      <c r="B45" s="94"/>
      <c r="C45" s="124"/>
      <c r="D45" s="124"/>
      <c r="E45" s="124"/>
    </row>
    <row r="46" spans="1:5" ht="15.75">
      <c r="A46" s="95"/>
      <c r="B46" s="95"/>
      <c r="C46" s="125"/>
      <c r="D46" s="125"/>
      <c r="E46" s="125"/>
    </row>
    <row r="47" spans="1:5" ht="16.5" customHeight="1">
      <c r="A47" s="96" t="s">
        <v>36</v>
      </c>
      <c r="B47" s="96"/>
      <c r="C47" s="126"/>
      <c r="D47" s="126"/>
      <c r="E47" s="126"/>
    </row>
    <row r="48" spans="1:6" ht="16.5" customHeight="1" thickBot="1">
      <c r="A48" s="97"/>
      <c r="B48" s="97"/>
      <c r="C48" s="127"/>
      <c r="D48" s="199" t="s">
        <v>44</v>
      </c>
      <c r="E48" s="199"/>
      <c r="F48" s="199"/>
    </row>
    <row r="49" spans="1:6" ht="15.75" customHeight="1">
      <c r="A49" s="200" t="s">
        <v>1</v>
      </c>
      <c r="B49" s="202" t="s">
        <v>111</v>
      </c>
      <c r="C49" s="204" t="s">
        <v>168</v>
      </c>
      <c r="D49" s="205"/>
      <c r="E49" s="205"/>
      <c r="F49" s="206"/>
    </row>
    <row r="50" spans="1:6" s="21" customFormat="1" ht="34.5" customHeight="1" thickBot="1">
      <c r="A50" s="201"/>
      <c r="B50" s="203"/>
      <c r="C50" s="121" t="s">
        <v>110</v>
      </c>
      <c r="D50" s="120" t="s">
        <v>108</v>
      </c>
      <c r="E50" s="138" t="s">
        <v>109</v>
      </c>
      <c r="F50" s="139" t="s">
        <v>134</v>
      </c>
    </row>
    <row r="51" spans="1:6" ht="15.75" customHeight="1" thickBot="1">
      <c r="A51" s="78" t="s">
        <v>3</v>
      </c>
      <c r="B51" s="79" t="s">
        <v>37</v>
      </c>
      <c r="C51" s="101">
        <f>SUM(C52:C58)</f>
        <v>63451</v>
      </c>
      <c r="D51" s="101">
        <f>SUM(D52:D58)</f>
        <v>64608</v>
      </c>
      <c r="E51" s="101">
        <f>SUM(E52:E58)</f>
        <v>0</v>
      </c>
      <c r="F51" s="164">
        <f>E51/D51</f>
        <v>0</v>
      </c>
    </row>
    <row r="52" spans="1:6" ht="15.75" customHeight="1">
      <c r="A52" s="98" t="s">
        <v>5</v>
      </c>
      <c r="B52" s="99" t="s">
        <v>38</v>
      </c>
      <c r="C52" s="102">
        <v>19400</v>
      </c>
      <c r="D52" s="102">
        <v>19848</v>
      </c>
      <c r="E52" s="163"/>
      <c r="F52" s="169"/>
    </row>
    <row r="53" spans="1:6" ht="15.75" customHeight="1">
      <c r="A53" s="84" t="s">
        <v>7</v>
      </c>
      <c r="B53" s="74" t="s">
        <v>39</v>
      </c>
      <c r="C53" s="103">
        <v>4998</v>
      </c>
      <c r="D53" s="103">
        <v>5119</v>
      </c>
      <c r="E53" s="148"/>
      <c r="F53" s="167"/>
    </row>
    <row r="54" spans="1:6" ht="15.75" customHeight="1">
      <c r="A54" s="84" t="s">
        <v>8</v>
      </c>
      <c r="B54" s="74" t="s">
        <v>40</v>
      </c>
      <c r="C54" s="104">
        <v>10231</v>
      </c>
      <c r="D54" s="104">
        <v>10394</v>
      </c>
      <c r="E54" s="147"/>
      <c r="F54" s="170"/>
    </row>
    <row r="55" spans="1:6" ht="15.75" customHeight="1">
      <c r="A55" s="84" t="s">
        <v>9</v>
      </c>
      <c r="B55" s="100" t="s">
        <v>148</v>
      </c>
      <c r="C55" s="104">
        <v>2158</v>
      </c>
      <c r="D55" s="104">
        <v>2158</v>
      </c>
      <c r="E55" s="147"/>
      <c r="F55" s="170"/>
    </row>
    <row r="56" spans="1:6" ht="15.75" customHeight="1">
      <c r="A56" s="84" t="s">
        <v>10</v>
      </c>
      <c r="B56" s="100" t="s">
        <v>127</v>
      </c>
      <c r="C56" s="104">
        <v>18490</v>
      </c>
      <c r="D56" s="104">
        <v>20390</v>
      </c>
      <c r="E56" s="147"/>
      <c r="F56" s="170"/>
    </row>
    <row r="57" spans="1:6" ht="15.75" customHeight="1">
      <c r="A57" s="84" t="s">
        <v>11</v>
      </c>
      <c r="B57" s="74" t="s">
        <v>97</v>
      </c>
      <c r="C57" s="104">
        <v>6074</v>
      </c>
      <c r="D57" s="104">
        <v>6499</v>
      </c>
      <c r="E57" s="147"/>
      <c r="F57" s="170"/>
    </row>
    <row r="58" spans="1:6" ht="15.75" customHeight="1" thickBot="1">
      <c r="A58" s="84" t="s">
        <v>12</v>
      </c>
      <c r="B58" s="90" t="s">
        <v>155</v>
      </c>
      <c r="C58" s="104">
        <v>2100</v>
      </c>
      <c r="D58" s="104">
        <v>200</v>
      </c>
      <c r="E58" s="147"/>
      <c r="F58" s="165"/>
    </row>
    <row r="59" spans="1:6" ht="15.75" customHeight="1" thickBot="1">
      <c r="A59" s="80" t="s">
        <v>13</v>
      </c>
      <c r="B59" s="81" t="s">
        <v>43</v>
      </c>
      <c r="C59" s="106">
        <f>SUM(C60:C64)</f>
        <v>9600</v>
      </c>
      <c r="D59" s="106">
        <f>SUM(D60:D64)</f>
        <v>9600</v>
      </c>
      <c r="E59" s="106">
        <f>SUM(E60:E64)</f>
        <v>0</v>
      </c>
      <c r="F59" s="164"/>
    </row>
    <row r="60" spans="1:6" ht="15.75" customHeight="1">
      <c r="A60" s="86">
        <v>10</v>
      </c>
      <c r="B60" s="87" t="s">
        <v>96</v>
      </c>
      <c r="C60" s="107">
        <v>6000</v>
      </c>
      <c r="D60" s="107">
        <v>6000</v>
      </c>
      <c r="E60" s="145"/>
      <c r="F60" s="167"/>
    </row>
    <row r="61" spans="1:6" ht="15.75" customHeight="1">
      <c r="A61" s="86" t="s">
        <v>15</v>
      </c>
      <c r="B61" s="74" t="s">
        <v>107</v>
      </c>
      <c r="C61" s="103">
        <v>3600</v>
      </c>
      <c r="D61" s="103">
        <v>3600</v>
      </c>
      <c r="E61" s="148"/>
      <c r="F61" s="167"/>
    </row>
    <row r="62" spans="1:6" ht="15.75" customHeight="1">
      <c r="A62" s="86" t="s">
        <v>16</v>
      </c>
      <c r="B62" s="74" t="s">
        <v>81</v>
      </c>
      <c r="C62" s="103"/>
      <c r="D62" s="103"/>
      <c r="E62" s="148"/>
      <c r="F62" s="168"/>
    </row>
    <row r="63" spans="1:6" ht="15.75" customHeight="1">
      <c r="A63" s="86" t="s">
        <v>17</v>
      </c>
      <c r="B63" s="74" t="s">
        <v>163</v>
      </c>
      <c r="C63" s="103"/>
      <c r="D63" s="103"/>
      <c r="E63" s="148"/>
      <c r="F63" s="170"/>
    </row>
    <row r="64" spans="1:6" ht="15.75" customHeight="1" thickBot="1">
      <c r="A64" s="88" t="s">
        <v>18</v>
      </c>
      <c r="B64" s="90" t="s">
        <v>164</v>
      </c>
      <c r="C64" s="104"/>
      <c r="D64" s="104"/>
      <c r="E64" s="147"/>
      <c r="F64" s="165"/>
    </row>
    <row r="65" spans="1:6" ht="15.75" customHeight="1" thickBot="1">
      <c r="A65" s="80" t="s">
        <v>19</v>
      </c>
      <c r="B65" s="81" t="s">
        <v>113</v>
      </c>
      <c r="C65" s="106">
        <f>SUM(C66:C68)</f>
        <v>500</v>
      </c>
      <c r="D65" s="106">
        <f>SUM(D66:D68)</f>
        <v>500</v>
      </c>
      <c r="E65" s="106">
        <f>SUM(E66:E68)</f>
        <v>0</v>
      </c>
      <c r="F65" s="164"/>
    </row>
    <row r="66" spans="1:6" ht="15.75" customHeight="1">
      <c r="A66" s="86" t="s">
        <v>20</v>
      </c>
      <c r="B66" s="87" t="s">
        <v>57</v>
      </c>
      <c r="C66" s="107">
        <v>500</v>
      </c>
      <c r="D66" s="107">
        <v>500</v>
      </c>
      <c r="E66" s="145"/>
      <c r="F66" s="166"/>
    </row>
    <row r="67" spans="1:6" ht="15.75" customHeight="1">
      <c r="A67" s="84" t="s">
        <v>21</v>
      </c>
      <c r="B67" s="74" t="s">
        <v>58</v>
      </c>
      <c r="C67" s="103"/>
      <c r="D67" s="103"/>
      <c r="E67" s="148"/>
      <c r="F67" s="167"/>
    </row>
    <row r="68" spans="1:6" ht="15.75" customHeight="1" thickBot="1">
      <c r="A68" s="88" t="s">
        <v>22</v>
      </c>
      <c r="B68" s="90" t="s">
        <v>98</v>
      </c>
      <c r="C68" s="104"/>
      <c r="D68" s="104"/>
      <c r="E68" s="147"/>
      <c r="F68" s="168"/>
    </row>
    <row r="69" spans="1:6" ht="15.75" customHeight="1" thickBot="1">
      <c r="A69" s="132" t="s">
        <v>23</v>
      </c>
      <c r="B69" s="133" t="s">
        <v>115</v>
      </c>
      <c r="C69" s="134">
        <v>900</v>
      </c>
      <c r="D69" s="134">
        <v>900</v>
      </c>
      <c r="E69" s="141"/>
      <c r="F69" s="171"/>
    </row>
    <row r="70" spans="1:6" ht="15.75" customHeight="1" thickBot="1">
      <c r="A70" s="132" t="s">
        <v>24</v>
      </c>
      <c r="B70" s="133" t="s">
        <v>122</v>
      </c>
      <c r="C70" s="134"/>
      <c r="D70" s="134"/>
      <c r="E70" s="141"/>
      <c r="F70" s="165" t="s">
        <v>149</v>
      </c>
    </row>
    <row r="71" spans="1:6" ht="15.75" customHeight="1" thickBot="1">
      <c r="A71" s="80" t="s">
        <v>25</v>
      </c>
      <c r="B71" s="81" t="s">
        <v>114</v>
      </c>
      <c r="C71" s="106">
        <f>SUM(C72:C73)</f>
        <v>992</v>
      </c>
      <c r="D71" s="106">
        <f>SUM(D72:D73)</f>
        <v>992</v>
      </c>
      <c r="E71" s="106">
        <f>SUM(E72:E73)</f>
        <v>0</v>
      </c>
      <c r="F71" s="164"/>
    </row>
    <row r="72" spans="1:6" ht="15.75" customHeight="1">
      <c r="A72" s="86" t="s">
        <v>26</v>
      </c>
      <c r="B72" s="87" t="s">
        <v>87</v>
      </c>
      <c r="C72" s="107">
        <v>992</v>
      </c>
      <c r="D72" s="107">
        <v>992</v>
      </c>
      <c r="E72" s="145"/>
      <c r="F72" s="166"/>
    </row>
    <row r="73" spans="1:6" ht="15.75" customHeight="1" thickBot="1">
      <c r="A73" s="88" t="s">
        <v>27</v>
      </c>
      <c r="B73" s="90" t="s">
        <v>147</v>
      </c>
      <c r="C73" s="104"/>
      <c r="D73" s="104"/>
      <c r="E73" s="147"/>
      <c r="F73" s="168"/>
    </row>
    <row r="74" spans="1:6" ht="15.75" customHeight="1" thickBot="1">
      <c r="A74" s="80" t="s">
        <v>28</v>
      </c>
      <c r="B74" s="81" t="s">
        <v>83</v>
      </c>
      <c r="C74" s="106">
        <f>C51+C59+C65+C69+C70+C71</f>
        <v>75443</v>
      </c>
      <c r="D74" s="106">
        <f>D51+D59+D65+D69+D70+D71</f>
        <v>76600</v>
      </c>
      <c r="E74" s="106">
        <f>E51+E59+E65+E69+E70+E71</f>
        <v>0</v>
      </c>
      <c r="F74" s="164"/>
    </row>
  </sheetData>
  <sheetProtection/>
  <mergeCells count="8">
    <mergeCell ref="D2:F2"/>
    <mergeCell ref="D48:F48"/>
    <mergeCell ref="A49:A50"/>
    <mergeCell ref="B49:B50"/>
    <mergeCell ref="C49:F49"/>
    <mergeCell ref="A3:A4"/>
    <mergeCell ref="B3:B4"/>
    <mergeCell ref="C3:F3"/>
  </mergeCells>
  <printOptions horizontalCentered="1"/>
  <pageMargins left="0.5905511811023623" right="0.5905511811023623" top="1.1811023622047245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Fácánkert  Község Önkormányzata
2010.I. félévi költségvetésének    módosítása
&amp;R&amp;"Times New Roman CE,Félkövér dőlt"2. sz. melléklet</oddHeader>
    <oddFooter>&amp;C3.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9">
      <selection activeCell="B11" sqref="B11"/>
    </sheetView>
  </sheetViews>
  <sheetFormatPr defaultColWidth="9.00390625" defaultRowHeight="12.75"/>
  <cols>
    <col min="1" max="1" width="27.125" style="4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39.75" customHeight="1">
      <c r="A1" s="11" t="s">
        <v>61</v>
      </c>
      <c r="B1" s="10"/>
      <c r="C1" s="10"/>
      <c r="D1" s="10"/>
      <c r="E1" s="10"/>
      <c r="F1" s="10"/>
      <c r="G1" s="10"/>
      <c r="H1" s="10"/>
    </row>
    <row r="2" ht="14.25" thickBot="1">
      <c r="H2" s="25" t="s">
        <v>62</v>
      </c>
    </row>
    <row r="3" spans="1:8" ht="24" customHeight="1" thickBot="1">
      <c r="A3" s="32" t="s">
        <v>45</v>
      </c>
      <c r="B3" s="33"/>
      <c r="C3" s="33"/>
      <c r="D3" s="33"/>
      <c r="E3" s="32" t="s">
        <v>54</v>
      </c>
      <c r="F3" s="33"/>
      <c r="G3" s="33"/>
      <c r="H3" s="34"/>
    </row>
    <row r="4" spans="1:8" s="6" customFormat="1" ht="35.25" customHeight="1" thickBot="1">
      <c r="A4" s="12" t="s">
        <v>63</v>
      </c>
      <c r="B4" s="5" t="s">
        <v>169</v>
      </c>
      <c r="C4" s="5" t="s">
        <v>170</v>
      </c>
      <c r="D4" s="129" t="s">
        <v>134</v>
      </c>
      <c r="E4" s="12" t="s">
        <v>63</v>
      </c>
      <c r="F4" s="5" t="s">
        <v>171</v>
      </c>
      <c r="G4" s="129" t="s">
        <v>170</v>
      </c>
      <c r="H4" s="129" t="s">
        <v>134</v>
      </c>
    </row>
    <row r="5" spans="1:8" ht="18" customHeight="1">
      <c r="A5" s="108" t="s">
        <v>64</v>
      </c>
      <c r="B5" s="35">
        <v>5256</v>
      </c>
      <c r="C5" s="151"/>
      <c r="D5" s="152"/>
      <c r="E5" s="51" t="s">
        <v>65</v>
      </c>
      <c r="F5" s="35">
        <v>19848</v>
      </c>
      <c r="G5" s="151"/>
      <c r="H5" s="156"/>
    </row>
    <row r="6" spans="1:8" ht="23.25" customHeight="1">
      <c r="A6" s="110" t="s">
        <v>112</v>
      </c>
      <c r="B6" s="37">
        <v>29686</v>
      </c>
      <c r="C6" s="153"/>
      <c r="D6" s="152"/>
      <c r="E6" s="36" t="s">
        <v>66</v>
      </c>
      <c r="F6" s="37">
        <v>5119</v>
      </c>
      <c r="G6" s="153"/>
      <c r="H6" s="156"/>
    </row>
    <row r="7" spans="1:8" ht="18" customHeight="1">
      <c r="A7" s="110" t="s">
        <v>100</v>
      </c>
      <c r="B7" s="37">
        <v>21335</v>
      </c>
      <c r="C7" s="153"/>
      <c r="D7" s="152"/>
      <c r="E7" s="36" t="s">
        <v>67</v>
      </c>
      <c r="F7" s="37">
        <v>10394</v>
      </c>
      <c r="G7" s="153"/>
      <c r="H7" s="156"/>
    </row>
    <row r="8" spans="1:8" ht="18" customHeight="1">
      <c r="A8" s="110" t="s">
        <v>128</v>
      </c>
      <c r="B8" s="37">
        <v>3777</v>
      </c>
      <c r="C8" s="153"/>
      <c r="D8" s="152"/>
      <c r="E8" s="39" t="s">
        <v>101</v>
      </c>
      <c r="F8" s="37">
        <v>2158</v>
      </c>
      <c r="G8" s="153"/>
      <c r="H8" s="156"/>
    </row>
    <row r="9" spans="1:8" ht="18" customHeight="1">
      <c r="A9" s="110" t="s">
        <v>52</v>
      </c>
      <c r="B9" s="37"/>
      <c r="C9" s="153"/>
      <c r="D9" s="152"/>
      <c r="E9" s="36" t="s">
        <v>129</v>
      </c>
      <c r="F9" s="37">
        <v>20390</v>
      </c>
      <c r="G9" s="153"/>
      <c r="H9" s="156"/>
    </row>
    <row r="10" spans="1:8" ht="18" customHeight="1">
      <c r="A10" s="110" t="s">
        <v>152</v>
      </c>
      <c r="B10" s="37">
        <v>45</v>
      </c>
      <c r="C10" s="153"/>
      <c r="D10" s="152"/>
      <c r="E10" s="36" t="s">
        <v>68</v>
      </c>
      <c r="F10" s="37">
        <v>6499</v>
      </c>
      <c r="G10" s="153"/>
      <c r="H10" s="156"/>
    </row>
    <row r="11" spans="1:8" ht="26.25" customHeight="1">
      <c r="A11" s="110" t="s">
        <v>117</v>
      </c>
      <c r="B11" s="37"/>
      <c r="C11" s="153"/>
      <c r="D11" s="152"/>
      <c r="E11" s="36" t="s">
        <v>41</v>
      </c>
      <c r="F11" s="37"/>
      <c r="G11" s="153"/>
      <c r="H11" s="156"/>
    </row>
    <row r="12" spans="1:8" ht="18" customHeight="1">
      <c r="A12" s="40" t="s">
        <v>160</v>
      </c>
      <c r="B12" s="37">
        <v>8809</v>
      </c>
      <c r="C12" s="155"/>
      <c r="D12" s="154"/>
      <c r="E12" s="36" t="s">
        <v>70</v>
      </c>
      <c r="F12" s="37">
        <v>500</v>
      </c>
      <c r="G12" s="153"/>
      <c r="H12" s="156"/>
    </row>
    <row r="13" spans="1:8" ht="24" customHeight="1">
      <c r="A13" s="40"/>
      <c r="B13" s="37"/>
      <c r="C13" s="155"/>
      <c r="D13" s="154"/>
      <c r="E13" s="36" t="s">
        <v>158</v>
      </c>
      <c r="F13" s="37"/>
      <c r="G13" s="153"/>
      <c r="H13" s="156"/>
    </row>
    <row r="14" spans="1:8" ht="18" customHeight="1">
      <c r="A14" s="40"/>
      <c r="B14" s="37"/>
      <c r="C14" s="37"/>
      <c r="D14" s="41"/>
      <c r="E14" s="40" t="s">
        <v>69</v>
      </c>
      <c r="F14" s="37"/>
      <c r="G14" s="155"/>
      <c r="H14" s="156"/>
    </row>
    <row r="15" spans="1:8" ht="18" customHeight="1">
      <c r="A15" s="40"/>
      <c r="B15" s="37"/>
      <c r="C15" s="37"/>
      <c r="D15" s="41"/>
      <c r="E15" s="44" t="s">
        <v>154</v>
      </c>
      <c r="F15" s="37">
        <v>400</v>
      </c>
      <c r="G15" s="37"/>
      <c r="H15" s="38"/>
    </row>
    <row r="16" spans="1:8" ht="18" customHeight="1">
      <c r="A16" s="40"/>
      <c r="B16" s="37"/>
      <c r="C16" s="37"/>
      <c r="D16" s="41"/>
      <c r="E16" s="40" t="s">
        <v>155</v>
      </c>
      <c r="F16" s="37"/>
      <c r="G16" s="37"/>
      <c r="H16" s="38"/>
    </row>
    <row r="17" spans="1:8" ht="18" customHeight="1">
      <c r="A17" s="40"/>
      <c r="B17" s="37"/>
      <c r="C17" s="37"/>
      <c r="D17" s="41"/>
      <c r="E17" s="40"/>
      <c r="F17" s="37"/>
      <c r="G17" s="37"/>
      <c r="H17" s="38"/>
    </row>
    <row r="18" spans="1:8" ht="18" customHeight="1">
      <c r="A18" s="40"/>
      <c r="B18" s="37"/>
      <c r="C18" s="37"/>
      <c r="D18" s="41"/>
      <c r="E18" s="40"/>
      <c r="F18" s="37"/>
      <c r="G18" s="37"/>
      <c r="H18" s="38"/>
    </row>
    <row r="19" spans="1:8" ht="18" customHeight="1">
      <c r="A19" s="40"/>
      <c r="B19" s="37"/>
      <c r="C19" s="37"/>
      <c r="D19" s="41"/>
      <c r="E19" s="40"/>
      <c r="F19" s="37"/>
      <c r="G19" s="37"/>
      <c r="H19" s="38"/>
    </row>
    <row r="20" spans="1:8" ht="18" customHeight="1" thickBot="1">
      <c r="A20" s="111"/>
      <c r="B20" s="42"/>
      <c r="C20" s="42"/>
      <c r="D20" s="112"/>
      <c r="E20" s="52"/>
      <c r="F20" s="42"/>
      <c r="G20" s="42"/>
      <c r="H20" s="43"/>
    </row>
    <row r="21" spans="1:8" ht="18" customHeight="1" thickBot="1">
      <c r="A21" s="45" t="s">
        <v>71</v>
      </c>
      <c r="B21" s="46">
        <f>SUM(B5:B20)</f>
        <v>68908</v>
      </c>
      <c r="C21" s="46">
        <f>SUM(C5:C20)</f>
        <v>0</v>
      </c>
      <c r="D21" s="46"/>
      <c r="E21" s="45" t="s">
        <v>71</v>
      </c>
      <c r="F21" s="46">
        <f>SUM(F5:F20)</f>
        <v>65308</v>
      </c>
      <c r="G21" s="46">
        <f>SUM(G5:G20)</f>
        <v>0</v>
      </c>
      <c r="H21" s="47"/>
    </row>
    <row r="22" spans="1:8" ht="18" customHeight="1" thickBot="1">
      <c r="A22" s="48" t="s">
        <v>72</v>
      </c>
      <c r="B22" s="49" t="str">
        <f>IF(((F21-B21)&gt;0),F21-B21,"----")</f>
        <v>----</v>
      </c>
      <c r="C22" s="49" t="str">
        <f>IF(((G21-C21)&gt;0),G21-C21,"----")</f>
        <v>----</v>
      </c>
      <c r="D22" s="49" t="str">
        <f>IF(((H21-D21)&gt;0),H21-D21,"----")</f>
        <v>----</v>
      </c>
      <c r="E22" s="48" t="s">
        <v>73</v>
      </c>
      <c r="F22" s="49">
        <f>IF(((B21-F21)&gt;0),B21-F21,"----")</f>
        <v>3600</v>
      </c>
      <c r="G22" s="49" t="str">
        <f>IF(((C21-G21)&gt;0),C21-G21,"----")</f>
        <v>----</v>
      </c>
      <c r="H22" s="50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PageLayoutView="0" workbookViewId="0" topLeftCell="A7">
      <selection activeCell="A1" sqref="A1"/>
    </sheetView>
  </sheetViews>
  <sheetFormatPr defaultColWidth="9.00390625" defaultRowHeight="12.75"/>
  <cols>
    <col min="1" max="1" width="28.875" style="4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47.25" customHeight="1">
      <c r="A1" s="11" t="s">
        <v>74</v>
      </c>
      <c r="B1" s="10"/>
      <c r="C1" s="10"/>
      <c r="D1" s="10"/>
      <c r="E1" s="10"/>
      <c r="F1" s="10"/>
      <c r="G1" s="10"/>
      <c r="H1" s="10"/>
    </row>
    <row r="2" ht="14.25" thickBot="1">
      <c r="H2" s="25" t="s">
        <v>62</v>
      </c>
    </row>
    <row r="3" spans="1:8" ht="24" customHeight="1" thickBot="1">
      <c r="A3" s="32" t="s">
        <v>45</v>
      </c>
      <c r="B3" s="33"/>
      <c r="C3" s="33"/>
      <c r="D3" s="33"/>
      <c r="E3" s="32" t="s">
        <v>54</v>
      </c>
      <c r="F3" s="33"/>
      <c r="G3" s="33"/>
      <c r="H3" s="34"/>
    </row>
    <row r="4" spans="1:8" s="6" customFormat="1" ht="35.25" customHeight="1" thickBot="1">
      <c r="A4" s="12" t="s">
        <v>63</v>
      </c>
      <c r="B4" s="5" t="s">
        <v>171</v>
      </c>
      <c r="C4" s="157" t="s">
        <v>170</v>
      </c>
      <c r="D4" s="129" t="s">
        <v>134</v>
      </c>
      <c r="E4" s="12" t="s">
        <v>63</v>
      </c>
      <c r="F4" s="5" t="s">
        <v>171</v>
      </c>
      <c r="G4" s="157" t="s">
        <v>172</v>
      </c>
      <c r="H4" s="129" t="s">
        <v>134</v>
      </c>
    </row>
    <row r="5" spans="1:8" ht="29.25" customHeight="1">
      <c r="A5" s="113" t="s">
        <v>84</v>
      </c>
      <c r="B5" s="35"/>
      <c r="C5" s="109"/>
      <c r="D5" s="150"/>
      <c r="E5" s="108" t="s">
        <v>96</v>
      </c>
      <c r="F5" s="35">
        <v>6000</v>
      </c>
      <c r="G5" s="109"/>
      <c r="H5" s="150"/>
    </row>
    <row r="6" spans="1:8" ht="27.75" customHeight="1">
      <c r="A6" s="110" t="s">
        <v>82</v>
      </c>
      <c r="B6" s="37"/>
      <c r="C6" s="41"/>
      <c r="D6" s="150"/>
      <c r="E6" s="110" t="s">
        <v>118</v>
      </c>
      <c r="F6" s="37">
        <v>3600</v>
      </c>
      <c r="G6" s="41"/>
      <c r="H6" s="150"/>
    </row>
    <row r="7" spans="1:8" ht="27.75" customHeight="1">
      <c r="A7" s="110" t="s">
        <v>153</v>
      </c>
      <c r="B7" s="37">
        <v>2100</v>
      </c>
      <c r="C7" s="41"/>
      <c r="D7" s="150"/>
      <c r="E7" s="110" t="s">
        <v>75</v>
      </c>
      <c r="F7" s="37"/>
      <c r="G7" s="41"/>
      <c r="H7" s="150"/>
    </row>
    <row r="8" spans="1:8" ht="21" customHeight="1">
      <c r="A8" s="110" t="s">
        <v>119</v>
      </c>
      <c r="B8" s="37"/>
      <c r="C8" s="41"/>
      <c r="D8" s="150"/>
      <c r="E8" s="110" t="s">
        <v>173</v>
      </c>
      <c r="F8" s="37"/>
      <c r="G8" s="41"/>
      <c r="H8" s="150"/>
    </row>
    <row r="9" spans="1:8" ht="21" customHeight="1">
      <c r="A9" s="110" t="s">
        <v>51</v>
      </c>
      <c r="B9" s="37">
        <v>3005</v>
      </c>
      <c r="C9" s="41"/>
      <c r="D9" s="150"/>
      <c r="E9" s="110" t="s">
        <v>76</v>
      </c>
      <c r="F9" s="37"/>
      <c r="G9" s="41"/>
      <c r="H9" s="150"/>
    </row>
    <row r="10" spans="1:8" ht="21" customHeight="1">
      <c r="A10" s="130" t="s">
        <v>152</v>
      </c>
      <c r="B10" s="37">
        <v>200</v>
      </c>
      <c r="C10" s="41"/>
      <c r="D10" s="150"/>
      <c r="E10" s="110" t="s">
        <v>115</v>
      </c>
      <c r="F10" s="37">
        <v>500</v>
      </c>
      <c r="G10" s="41"/>
      <c r="H10" s="150"/>
    </row>
    <row r="11" spans="1:8" ht="27.75" customHeight="1">
      <c r="A11" s="110" t="s">
        <v>120</v>
      </c>
      <c r="B11" s="37"/>
      <c r="C11" s="41"/>
      <c r="D11" s="150"/>
      <c r="E11" s="110" t="s">
        <v>158</v>
      </c>
      <c r="F11" s="37"/>
      <c r="G11" s="41"/>
      <c r="H11" s="150"/>
    </row>
    <row r="12" spans="1:8" ht="27.75" customHeight="1">
      <c r="A12" s="110" t="s">
        <v>130</v>
      </c>
      <c r="B12" s="37"/>
      <c r="C12" s="41"/>
      <c r="D12" s="150"/>
      <c r="E12" s="40" t="s">
        <v>131</v>
      </c>
      <c r="F12" s="37">
        <v>992</v>
      </c>
      <c r="G12" s="41"/>
      <c r="H12" s="150"/>
    </row>
    <row r="13" spans="1:8" ht="21" customHeight="1">
      <c r="A13" s="110" t="s">
        <v>132</v>
      </c>
      <c r="B13" s="37">
        <v>2387</v>
      </c>
      <c r="C13" s="41"/>
      <c r="D13" s="150"/>
      <c r="E13" s="40" t="s">
        <v>155</v>
      </c>
      <c r="F13" s="37">
        <v>200</v>
      </c>
      <c r="G13" s="41"/>
      <c r="H13" s="159"/>
    </row>
    <row r="14" spans="1:8" ht="21" customHeight="1">
      <c r="A14" s="110" t="s">
        <v>85</v>
      </c>
      <c r="B14" s="37"/>
      <c r="C14" s="41"/>
      <c r="D14" s="150"/>
      <c r="E14" s="40"/>
      <c r="F14" s="37"/>
      <c r="G14" s="41"/>
      <c r="H14" s="159"/>
    </row>
    <row r="15" spans="1:8" ht="21" customHeight="1" thickBot="1">
      <c r="A15" s="110" t="s">
        <v>117</v>
      </c>
      <c r="B15" s="37"/>
      <c r="C15" s="41"/>
      <c r="D15" s="150"/>
      <c r="E15" s="40"/>
      <c r="F15" s="37"/>
      <c r="G15" s="41"/>
      <c r="H15" s="159"/>
    </row>
    <row r="16" spans="1:8" ht="24" customHeight="1" thickBot="1">
      <c r="A16" s="45" t="s">
        <v>71</v>
      </c>
      <c r="B16" s="46">
        <f>SUM(B5:B15)</f>
        <v>7692</v>
      </c>
      <c r="C16" s="137">
        <f>SUM(C5:C15)</f>
        <v>0</v>
      </c>
      <c r="D16" s="160"/>
      <c r="E16" s="45" t="s">
        <v>71</v>
      </c>
      <c r="F16" s="46">
        <f>SUM(F5:F15)</f>
        <v>11292</v>
      </c>
      <c r="G16" s="137">
        <f>SUM(G5:G15)</f>
        <v>0</v>
      </c>
      <c r="H16" s="160"/>
    </row>
    <row r="17" spans="1:8" ht="23.25" customHeight="1" thickBot="1">
      <c r="A17" s="48" t="s">
        <v>72</v>
      </c>
      <c r="B17" s="49">
        <f>IF(((F16-B16)&gt;0),F16-B16,"----")</f>
        <v>3600</v>
      </c>
      <c r="C17" s="158" t="str">
        <f>IF(((G16-C16)&gt;0),G16-C16,"----")</f>
        <v>----</v>
      </c>
      <c r="D17" s="160"/>
      <c r="E17" s="48" t="s">
        <v>73</v>
      </c>
      <c r="F17" s="49" t="str">
        <f>IF(((B16-F16)&gt;0),B16-F16,"----")</f>
        <v>----</v>
      </c>
      <c r="G17" s="158" t="str">
        <f>IF(((C16-G16)&gt;0),C16-G16,"----")</f>
        <v>----</v>
      </c>
      <c r="H17" s="160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47.125" style="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16" customWidth="1"/>
    <col min="7" max="8" width="12.875" style="2" customWidth="1"/>
    <col min="9" max="9" width="13.875" style="2" customWidth="1"/>
    <col min="10" max="16384" width="9.375" style="2" customWidth="1"/>
  </cols>
  <sheetData>
    <row r="1" ht="21.75" customHeight="1" thickBot="1">
      <c r="F1" s="26" t="s">
        <v>62</v>
      </c>
    </row>
    <row r="2" spans="1:6" s="6" customFormat="1" ht="44.25" customHeight="1" thickBot="1">
      <c r="A2" s="12" t="s">
        <v>77</v>
      </c>
      <c r="B2" s="5" t="s">
        <v>78</v>
      </c>
      <c r="C2" s="5" t="s">
        <v>79</v>
      </c>
      <c r="D2" s="5" t="s">
        <v>166</v>
      </c>
      <c r="E2" s="5" t="s">
        <v>175</v>
      </c>
      <c r="F2" s="53" t="s">
        <v>176</v>
      </c>
    </row>
    <row r="3" spans="1:6" s="16" customFormat="1" ht="12" customHeight="1" thickBot="1">
      <c r="A3" s="28">
        <v>1</v>
      </c>
      <c r="B3" s="29">
        <v>2</v>
      </c>
      <c r="C3" s="29">
        <v>3</v>
      </c>
      <c r="D3" s="29">
        <v>4</v>
      </c>
      <c r="E3" s="29">
        <v>5</v>
      </c>
      <c r="F3" s="30">
        <v>6</v>
      </c>
    </row>
    <row r="4" spans="1:6" ht="18" customHeight="1">
      <c r="A4" s="63" t="s">
        <v>174</v>
      </c>
      <c r="B4" s="64">
        <v>3600</v>
      </c>
      <c r="C4" s="135">
        <v>2009</v>
      </c>
      <c r="D4" s="64"/>
      <c r="E4" s="64">
        <v>3600</v>
      </c>
      <c r="F4" s="67"/>
    </row>
    <row r="5" spans="1:6" ht="18" customHeight="1">
      <c r="A5" s="63" t="s">
        <v>216</v>
      </c>
      <c r="B5" s="64"/>
      <c r="C5" s="135"/>
      <c r="D5" s="64"/>
      <c r="E5" s="64"/>
      <c r="F5" s="67"/>
    </row>
    <row r="6" spans="1:6" ht="18" customHeight="1">
      <c r="A6" s="63" t="s">
        <v>177</v>
      </c>
      <c r="B6" s="64"/>
      <c r="C6" s="135"/>
      <c r="D6" s="64"/>
      <c r="E6" s="64"/>
      <c r="F6" s="67"/>
    </row>
    <row r="7" spans="1:6" ht="18" customHeight="1">
      <c r="A7" s="63"/>
      <c r="B7" s="64"/>
      <c r="C7" s="135"/>
      <c r="D7" s="64"/>
      <c r="E7" s="64"/>
      <c r="F7" s="67"/>
    </row>
    <row r="8" spans="1:6" ht="18" customHeight="1">
      <c r="A8" s="63"/>
      <c r="B8" s="64"/>
      <c r="C8" s="135"/>
      <c r="D8" s="64"/>
      <c r="E8" s="64"/>
      <c r="F8" s="67"/>
    </row>
    <row r="9" spans="1:6" ht="18" customHeight="1">
      <c r="A9" s="63"/>
      <c r="B9" s="64"/>
      <c r="C9" s="135"/>
      <c r="D9" s="64"/>
      <c r="E9" s="64"/>
      <c r="F9" s="67"/>
    </row>
    <row r="10" spans="1:6" ht="18" customHeight="1">
      <c r="A10" s="63"/>
      <c r="B10" s="64"/>
      <c r="C10" s="135"/>
      <c r="D10" s="64"/>
      <c r="E10" s="64"/>
      <c r="F10" s="67"/>
    </row>
    <row r="11" spans="1:6" ht="18" customHeight="1">
      <c r="A11" s="63"/>
      <c r="B11" s="64"/>
      <c r="C11" s="135"/>
      <c r="D11" s="64"/>
      <c r="E11" s="64"/>
      <c r="F11" s="67"/>
    </row>
    <row r="12" spans="1:6" ht="18" customHeight="1">
      <c r="A12" s="63"/>
      <c r="B12" s="64"/>
      <c r="C12" s="135"/>
      <c r="D12" s="64"/>
      <c r="E12" s="64"/>
      <c r="F12" s="67"/>
    </row>
    <row r="13" spans="1:6" ht="18" customHeight="1">
      <c r="A13" s="63"/>
      <c r="B13" s="64"/>
      <c r="C13" s="135"/>
      <c r="D13" s="64"/>
      <c r="E13" s="64"/>
      <c r="F13" s="67"/>
    </row>
    <row r="14" spans="1:6" ht="18" customHeight="1">
      <c r="A14" s="63"/>
      <c r="B14" s="64"/>
      <c r="C14" s="135"/>
      <c r="D14" s="64"/>
      <c r="E14" s="64"/>
      <c r="F14" s="67"/>
    </row>
    <row r="15" spans="1:6" ht="18" customHeight="1">
      <c r="A15" s="161"/>
      <c r="B15" s="64"/>
      <c r="C15" s="135"/>
      <c r="D15" s="64"/>
      <c r="E15" s="64"/>
      <c r="F15" s="67"/>
    </row>
    <row r="16" spans="1:6" ht="18" customHeight="1">
      <c r="A16" s="63"/>
      <c r="B16" s="64"/>
      <c r="C16" s="135"/>
      <c r="D16" s="64"/>
      <c r="E16" s="64"/>
      <c r="F16" s="67"/>
    </row>
    <row r="17" spans="1:6" ht="18" customHeight="1">
      <c r="A17" s="63"/>
      <c r="B17" s="64"/>
      <c r="C17" s="135"/>
      <c r="D17" s="64"/>
      <c r="E17" s="64"/>
      <c r="F17" s="67"/>
    </row>
    <row r="18" spans="1:6" ht="18" customHeight="1">
      <c r="A18" s="63"/>
      <c r="B18" s="64"/>
      <c r="C18" s="135"/>
      <c r="D18" s="64"/>
      <c r="E18" s="64"/>
      <c r="F18" s="67"/>
    </row>
    <row r="19" spans="1:6" ht="18" customHeight="1" thickBot="1">
      <c r="A19" s="65"/>
      <c r="B19" s="66"/>
      <c r="C19" s="135"/>
      <c r="D19" s="66"/>
      <c r="E19" s="66"/>
      <c r="F19" s="68"/>
    </row>
    <row r="20" spans="1:6" s="3" customFormat="1" ht="18" customHeight="1" thickBot="1">
      <c r="A20" s="131" t="s">
        <v>71</v>
      </c>
      <c r="B20" s="114">
        <f>SUM(B4:B19)</f>
        <v>3600</v>
      </c>
      <c r="C20" s="115"/>
      <c r="D20" s="114">
        <f>SUM(D4:D19)</f>
        <v>0</v>
      </c>
      <c r="E20" s="114">
        <f>SUM(E4:E19)</f>
        <v>3600</v>
      </c>
      <c r="F20" s="57">
        <f>SUM(F4:F19)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  &amp;R&amp;"Times New Roman CE,Félkövér dőlt"&amp;12 5. számú melléklet&amp;"Times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zoomScalePageLayoutView="0" workbookViewId="0" topLeftCell="A1">
      <selection activeCell="A31" sqref="A31"/>
    </sheetView>
  </sheetViews>
  <sheetFormatPr defaultColWidth="9.00390625" defaultRowHeight="12.75"/>
  <cols>
    <col min="1" max="1" width="57.125" style="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ht="35.25" customHeight="1" thickBot="1">
      <c r="F1" s="27" t="s">
        <v>62</v>
      </c>
    </row>
    <row r="2" spans="1:6" s="6" customFormat="1" ht="48.75" customHeight="1" thickBot="1">
      <c r="A2" s="12" t="s">
        <v>80</v>
      </c>
      <c r="B2" s="5" t="s">
        <v>78</v>
      </c>
      <c r="C2" s="5" t="s">
        <v>79</v>
      </c>
      <c r="D2" s="5" t="s">
        <v>167</v>
      </c>
      <c r="E2" s="5" t="s">
        <v>179</v>
      </c>
      <c r="F2" s="53" t="s">
        <v>180</v>
      </c>
    </row>
    <row r="3" spans="1:6" s="16" customFormat="1" ht="15" customHeight="1" thickBot="1">
      <c r="A3" s="17">
        <v>1</v>
      </c>
      <c r="B3" s="18">
        <v>2</v>
      </c>
      <c r="C3" s="18">
        <v>3</v>
      </c>
      <c r="D3" s="18">
        <v>4</v>
      </c>
      <c r="E3" s="18">
        <v>5</v>
      </c>
      <c r="F3" s="15" t="s">
        <v>10</v>
      </c>
    </row>
    <row r="4" spans="1:6" ht="18" customHeight="1">
      <c r="A4" s="54" t="s">
        <v>178</v>
      </c>
      <c r="B4" s="37">
        <v>2500</v>
      </c>
      <c r="C4" s="136">
        <v>2010</v>
      </c>
      <c r="D4" s="37"/>
      <c r="E4" s="37">
        <v>2500</v>
      </c>
      <c r="F4" s="38"/>
    </row>
    <row r="5" spans="1:6" ht="18" customHeight="1">
      <c r="A5" s="54" t="s">
        <v>181</v>
      </c>
      <c r="B5" s="37">
        <v>1000</v>
      </c>
      <c r="C5" s="136">
        <v>2010</v>
      </c>
      <c r="D5" s="37"/>
      <c r="E5" s="37">
        <v>1000</v>
      </c>
      <c r="F5" s="38"/>
    </row>
    <row r="6" spans="1:6" ht="18" customHeight="1">
      <c r="A6" s="54" t="s">
        <v>182</v>
      </c>
      <c r="B6" s="37">
        <v>2500</v>
      </c>
      <c r="C6" s="136">
        <v>2010</v>
      </c>
      <c r="D6" s="37"/>
      <c r="E6" s="37">
        <v>2500</v>
      </c>
      <c r="F6" s="38"/>
    </row>
    <row r="7" spans="1:6" ht="18" customHeight="1">
      <c r="A7" s="54" t="s">
        <v>218</v>
      </c>
      <c r="B7" s="37"/>
      <c r="C7" s="136" t="s">
        <v>217</v>
      </c>
      <c r="D7" s="37">
        <v>18015</v>
      </c>
      <c r="E7" s="37"/>
      <c r="F7" s="38"/>
    </row>
    <row r="8" spans="1:6" ht="18" customHeight="1">
      <c r="A8" s="54"/>
      <c r="B8" s="37"/>
      <c r="C8" s="136"/>
      <c r="D8" s="37"/>
      <c r="E8" s="37"/>
      <c r="F8" s="38"/>
    </row>
    <row r="9" spans="1:6" ht="18" customHeight="1">
      <c r="A9" s="54"/>
      <c r="B9" s="37"/>
      <c r="C9" s="136"/>
      <c r="D9" s="37"/>
      <c r="E9" s="37"/>
      <c r="F9" s="38"/>
    </row>
    <row r="10" spans="1:6" ht="18" customHeight="1">
      <c r="A10" s="162"/>
      <c r="B10" s="37"/>
      <c r="C10" s="136"/>
      <c r="D10" s="37"/>
      <c r="E10" s="37"/>
      <c r="F10" s="38"/>
    </row>
    <row r="11" spans="1:6" ht="18" customHeight="1">
      <c r="A11" s="54"/>
      <c r="B11" s="37"/>
      <c r="C11" s="136"/>
      <c r="D11" s="37"/>
      <c r="E11" s="37"/>
      <c r="F11" s="38"/>
    </row>
    <row r="12" spans="1:6" ht="18" customHeight="1">
      <c r="A12" s="54"/>
      <c r="B12" s="37"/>
      <c r="C12" s="136"/>
      <c r="D12" s="37"/>
      <c r="E12" s="37"/>
      <c r="F12" s="38"/>
    </row>
    <row r="13" spans="1:6" ht="18" customHeight="1">
      <c r="A13" s="54"/>
      <c r="B13" s="37"/>
      <c r="C13" s="136"/>
      <c r="D13" s="37"/>
      <c r="E13" s="37"/>
      <c r="F13" s="38"/>
    </row>
    <row r="14" spans="1:6" ht="18" customHeight="1">
      <c r="A14" s="162"/>
      <c r="B14" s="37"/>
      <c r="C14" s="136"/>
      <c r="D14" s="37"/>
      <c r="E14" s="37"/>
      <c r="F14" s="38"/>
    </row>
    <row r="15" spans="1:6" ht="18" customHeight="1">
      <c r="A15" s="54"/>
      <c r="B15" s="37"/>
      <c r="C15" s="136"/>
      <c r="D15" s="37"/>
      <c r="E15" s="37"/>
      <c r="F15" s="38"/>
    </row>
    <row r="16" spans="1:6" ht="18" customHeight="1">
      <c r="A16" s="54"/>
      <c r="B16" s="37"/>
      <c r="C16" s="136"/>
      <c r="D16" s="37"/>
      <c r="E16" s="37"/>
      <c r="F16" s="38"/>
    </row>
    <row r="17" spans="1:6" ht="18" customHeight="1">
      <c r="A17" s="54"/>
      <c r="B17" s="37"/>
      <c r="C17" s="136"/>
      <c r="D17" s="37"/>
      <c r="E17" s="37"/>
      <c r="F17" s="38"/>
    </row>
    <row r="18" spans="1:6" ht="18" customHeight="1">
      <c r="A18" s="54"/>
      <c r="B18" s="37"/>
      <c r="C18" s="136"/>
      <c r="D18" s="37"/>
      <c r="E18" s="37"/>
      <c r="F18" s="38"/>
    </row>
    <row r="19" spans="1:6" ht="18" customHeight="1" thickBot="1">
      <c r="A19" s="55"/>
      <c r="B19" s="42"/>
      <c r="C19" s="136"/>
      <c r="D19" s="42"/>
      <c r="E19" s="42"/>
      <c r="F19" s="43"/>
    </row>
    <row r="20" spans="1:6" s="3" customFormat="1" ht="18" customHeight="1" thickBot="1">
      <c r="A20" s="131" t="s">
        <v>71</v>
      </c>
      <c r="B20" s="46">
        <f>SUM(B4:B19)</f>
        <v>6000</v>
      </c>
      <c r="C20" s="56"/>
      <c r="D20" s="46">
        <f>SUM(D4:D19)</f>
        <v>18015</v>
      </c>
      <c r="E20" s="46">
        <f>SUM(E4:E19)</f>
        <v>6000</v>
      </c>
      <c r="F20" s="57">
        <f>SUM(F4:F19)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6.számú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38">
      <selection activeCell="A7" sqref="A7"/>
    </sheetView>
  </sheetViews>
  <sheetFormatPr defaultColWidth="9.00390625" defaultRowHeight="12.75"/>
  <cols>
    <col min="1" max="1" width="47.875" style="8" customWidth="1"/>
    <col min="2" max="4" width="15.875" style="1" customWidth="1"/>
    <col min="5" max="5" width="20.00390625" style="1" customWidth="1"/>
    <col min="6" max="6" width="19.00390625" style="1" customWidth="1"/>
    <col min="7" max="16384" width="9.375" style="1" customWidth="1"/>
  </cols>
  <sheetData>
    <row r="1" spans="1:4" s="2" customFormat="1" ht="15.75" thickBot="1">
      <c r="A1" s="7"/>
      <c r="B1" s="31"/>
      <c r="C1" s="31"/>
      <c r="D1" s="25" t="s">
        <v>62</v>
      </c>
    </row>
    <row r="2" spans="1:4" s="9" customFormat="1" ht="33" customHeight="1" thickBot="1">
      <c r="A2" s="13" t="s">
        <v>165</v>
      </c>
      <c r="B2" s="14" t="s">
        <v>220</v>
      </c>
      <c r="C2" s="14" t="s">
        <v>219</v>
      </c>
      <c r="D2" s="14"/>
    </row>
    <row r="3" spans="1:4" ht="18" customHeight="1">
      <c r="A3" s="58" t="s">
        <v>183</v>
      </c>
      <c r="B3" s="70">
        <v>3600</v>
      </c>
      <c r="C3" s="70">
        <v>3600</v>
      </c>
      <c r="D3" s="70"/>
    </row>
    <row r="4" spans="1:4" ht="18" customHeight="1">
      <c r="A4" s="58" t="s">
        <v>208</v>
      </c>
      <c r="B4" s="70"/>
      <c r="C4" s="70"/>
      <c r="D4" s="70"/>
    </row>
    <row r="5" spans="1:4" ht="18" customHeight="1">
      <c r="A5" s="59" t="s">
        <v>184</v>
      </c>
      <c r="B5" s="69"/>
      <c r="C5" s="69">
        <v>900</v>
      </c>
      <c r="D5" s="69"/>
    </row>
    <row r="6" spans="1:4" ht="18" customHeight="1">
      <c r="A6" s="59" t="s">
        <v>185</v>
      </c>
      <c r="B6" s="69"/>
      <c r="C6" s="69">
        <v>3500</v>
      </c>
      <c r="D6" s="69"/>
    </row>
    <row r="7" spans="1:4" ht="18" customHeight="1">
      <c r="A7" s="59" t="s">
        <v>186</v>
      </c>
      <c r="B7" s="69"/>
      <c r="C7" s="69">
        <v>300</v>
      </c>
      <c r="D7" s="69"/>
    </row>
    <row r="8" spans="1:4" ht="18" customHeight="1">
      <c r="A8" s="59" t="s">
        <v>187</v>
      </c>
      <c r="B8" s="69">
        <v>30</v>
      </c>
      <c r="C8" s="69">
        <v>375</v>
      </c>
      <c r="D8" s="69"/>
    </row>
    <row r="9" spans="1:4" ht="18" customHeight="1">
      <c r="A9" s="59" t="s">
        <v>188</v>
      </c>
      <c r="B9" s="69"/>
      <c r="C9" s="69">
        <v>4240</v>
      </c>
      <c r="D9" s="69"/>
    </row>
    <row r="10" spans="1:4" ht="18" customHeight="1">
      <c r="A10" s="59" t="s">
        <v>209</v>
      </c>
      <c r="B10" s="69"/>
      <c r="C10" s="69"/>
      <c r="D10" s="69"/>
    </row>
    <row r="11" spans="1:4" ht="18" customHeight="1">
      <c r="A11" s="59" t="s">
        <v>189</v>
      </c>
      <c r="B11" s="69">
        <v>1417</v>
      </c>
      <c r="C11" s="69">
        <v>28238</v>
      </c>
      <c r="D11" s="69"/>
    </row>
    <row r="12" spans="1:4" ht="18" customHeight="1">
      <c r="A12" s="59" t="s">
        <v>190</v>
      </c>
      <c r="B12" s="69"/>
      <c r="C12" s="69">
        <v>1275</v>
      </c>
      <c r="D12" s="69"/>
    </row>
    <row r="13" spans="1:4" ht="18" customHeight="1">
      <c r="A13" s="59" t="s">
        <v>191</v>
      </c>
      <c r="B13" s="69">
        <v>408</v>
      </c>
      <c r="C13" s="69">
        <v>2212</v>
      </c>
      <c r="D13" s="69"/>
    </row>
    <row r="14" spans="1:4" ht="18" customHeight="1">
      <c r="A14" s="59" t="s">
        <v>215</v>
      </c>
      <c r="B14" s="69">
        <v>56479</v>
      </c>
      <c r="C14" s="69"/>
      <c r="D14" s="69"/>
    </row>
    <row r="15" spans="1:4" ht="18" customHeight="1">
      <c r="A15" s="59" t="s">
        <v>210</v>
      </c>
      <c r="B15" s="69">
        <v>11196</v>
      </c>
      <c r="C15" s="69"/>
      <c r="D15" s="69"/>
    </row>
    <row r="16" spans="1:4" ht="18" customHeight="1">
      <c r="A16" s="59" t="s">
        <v>221</v>
      </c>
      <c r="B16" s="69"/>
      <c r="C16" s="69">
        <v>500</v>
      </c>
      <c r="D16" s="69"/>
    </row>
    <row r="17" spans="1:4" ht="18" customHeight="1">
      <c r="A17" s="59" t="s">
        <v>211</v>
      </c>
      <c r="B17" s="69"/>
      <c r="C17" s="69">
        <v>5000</v>
      </c>
      <c r="D17" s="69"/>
    </row>
    <row r="18" spans="1:4" ht="18" customHeight="1">
      <c r="A18" s="59" t="s">
        <v>212</v>
      </c>
      <c r="B18" s="69">
        <v>2500</v>
      </c>
      <c r="C18" s="69">
        <v>530</v>
      </c>
      <c r="D18" s="69"/>
    </row>
    <row r="19" spans="1:4" ht="18" customHeight="1">
      <c r="A19" s="59" t="s">
        <v>222</v>
      </c>
      <c r="B19" s="69"/>
      <c r="C19" s="69">
        <v>500</v>
      </c>
      <c r="D19" s="69"/>
    </row>
    <row r="20" spans="1:4" ht="18" customHeight="1">
      <c r="A20" s="59" t="s">
        <v>223</v>
      </c>
      <c r="B20" s="69"/>
      <c r="C20" s="69">
        <v>40</v>
      </c>
      <c r="D20" s="69"/>
    </row>
    <row r="21" spans="1:4" ht="18" customHeight="1">
      <c r="A21" s="59" t="s">
        <v>213</v>
      </c>
      <c r="B21" s="69"/>
      <c r="C21" s="69">
        <v>4000</v>
      </c>
      <c r="D21" s="69"/>
    </row>
    <row r="22" spans="1:4" ht="18" customHeight="1">
      <c r="A22" s="59" t="s">
        <v>192</v>
      </c>
      <c r="B22" s="69"/>
      <c r="C22" s="69">
        <v>445</v>
      </c>
      <c r="D22" s="69"/>
    </row>
    <row r="23" spans="1:4" ht="18" customHeight="1">
      <c r="A23" s="59" t="s">
        <v>193</v>
      </c>
      <c r="B23" s="69"/>
      <c r="C23" s="69">
        <v>250</v>
      </c>
      <c r="D23" s="69"/>
    </row>
    <row r="24" spans="1:4" ht="18" customHeight="1">
      <c r="A24" s="59" t="s">
        <v>194</v>
      </c>
      <c r="B24" s="69"/>
      <c r="C24" s="69">
        <v>1103</v>
      </c>
      <c r="D24" s="69"/>
    </row>
    <row r="25" spans="1:4" ht="18" customHeight="1">
      <c r="A25" s="59" t="s">
        <v>195</v>
      </c>
      <c r="B25" s="69"/>
      <c r="C25" s="69">
        <v>250</v>
      </c>
      <c r="D25" s="69"/>
    </row>
    <row r="26" spans="1:4" ht="18" customHeight="1">
      <c r="A26" s="59" t="s">
        <v>196</v>
      </c>
      <c r="B26" s="69"/>
      <c r="C26" s="69">
        <v>100</v>
      </c>
      <c r="D26" s="69"/>
    </row>
    <row r="27" spans="1:4" ht="18" customHeight="1">
      <c r="A27" s="59" t="s">
        <v>224</v>
      </c>
      <c r="B27" s="69"/>
      <c r="C27" s="69">
        <v>415</v>
      </c>
      <c r="D27" s="69"/>
    </row>
    <row r="28" spans="1:4" ht="18" customHeight="1">
      <c r="A28" s="60" t="s">
        <v>197</v>
      </c>
      <c r="B28" s="69"/>
      <c r="C28" s="69">
        <v>50</v>
      </c>
      <c r="D28" s="69"/>
    </row>
    <row r="29" spans="1:4" ht="18" customHeight="1">
      <c r="A29" s="60" t="s">
        <v>198</v>
      </c>
      <c r="B29" s="69"/>
      <c r="C29" s="69">
        <v>100</v>
      </c>
      <c r="D29" s="69"/>
    </row>
    <row r="30" spans="1:4" ht="18" customHeight="1">
      <c r="A30" s="60" t="s">
        <v>199</v>
      </c>
      <c r="B30" s="69">
        <v>615</v>
      </c>
      <c r="C30" s="69">
        <v>819</v>
      </c>
      <c r="D30" s="69"/>
    </row>
    <row r="31" spans="1:4" ht="18" customHeight="1">
      <c r="A31" s="60" t="s">
        <v>200</v>
      </c>
      <c r="B31" s="69"/>
      <c r="C31" s="69">
        <v>200</v>
      </c>
      <c r="D31" s="69"/>
    </row>
    <row r="32" spans="1:4" ht="18" customHeight="1">
      <c r="A32" s="60" t="s">
        <v>225</v>
      </c>
      <c r="B32" s="69"/>
      <c r="C32" s="69">
        <v>200</v>
      </c>
      <c r="D32" s="69"/>
    </row>
    <row r="33" spans="1:4" ht="18" customHeight="1">
      <c r="A33" s="60" t="s">
        <v>226</v>
      </c>
      <c r="B33" s="69"/>
      <c r="C33" s="69">
        <v>391</v>
      </c>
      <c r="D33" s="69"/>
    </row>
    <row r="34" spans="1:4" ht="18" customHeight="1">
      <c r="A34" s="60" t="s">
        <v>201</v>
      </c>
      <c r="B34" s="69"/>
      <c r="C34" s="69">
        <v>70</v>
      </c>
      <c r="D34" s="69"/>
    </row>
    <row r="35" spans="1:4" ht="18" customHeight="1">
      <c r="A35" s="60" t="s">
        <v>203</v>
      </c>
      <c r="B35" s="69"/>
      <c r="C35" s="69">
        <v>600</v>
      </c>
      <c r="D35" s="69"/>
    </row>
    <row r="36" spans="1:4" ht="18" customHeight="1">
      <c r="A36" s="60" t="s">
        <v>202</v>
      </c>
      <c r="B36" s="69"/>
      <c r="C36" s="69">
        <v>1900</v>
      </c>
      <c r="D36" s="69"/>
    </row>
    <row r="37" spans="1:4" ht="18" customHeight="1">
      <c r="A37" s="60" t="s">
        <v>204</v>
      </c>
      <c r="B37" s="69"/>
      <c r="C37" s="69">
        <v>9476</v>
      </c>
      <c r="D37" s="69"/>
    </row>
    <row r="38" spans="1:4" ht="18" customHeight="1">
      <c r="A38" s="60" t="s">
        <v>205</v>
      </c>
      <c r="B38" s="69"/>
      <c r="C38" s="69">
        <v>770</v>
      </c>
      <c r="D38" s="69"/>
    </row>
    <row r="39" spans="1:4" ht="18" customHeight="1">
      <c r="A39" s="60" t="s">
        <v>214</v>
      </c>
      <c r="B39" s="69">
        <v>295</v>
      </c>
      <c r="C39" s="69">
        <v>265</v>
      </c>
      <c r="D39" s="69"/>
    </row>
    <row r="40" spans="1:4" ht="18" customHeight="1">
      <c r="A40" s="60" t="s">
        <v>206</v>
      </c>
      <c r="B40" s="69">
        <v>60</v>
      </c>
      <c r="C40" s="69">
        <v>3936</v>
      </c>
      <c r="D40" s="69"/>
    </row>
    <row r="41" spans="1:4" ht="18" customHeight="1">
      <c r="A41" s="60" t="s">
        <v>207</v>
      </c>
      <c r="B41" s="69"/>
      <c r="C41" s="69">
        <v>50</v>
      </c>
      <c r="D41" s="69"/>
    </row>
    <row r="42" spans="1:4" ht="18" customHeight="1">
      <c r="A42" s="60"/>
      <c r="B42" s="69"/>
      <c r="C42" s="69"/>
      <c r="D42" s="69"/>
    </row>
    <row r="43" spans="1:4" ht="18" customHeight="1">
      <c r="A43" s="60"/>
      <c r="B43" s="69"/>
      <c r="C43" s="69"/>
      <c r="D43" s="69"/>
    </row>
    <row r="44" spans="1:4" ht="18" customHeight="1">
      <c r="A44" s="60"/>
      <c r="B44" s="69"/>
      <c r="C44" s="69"/>
      <c r="D44" s="69"/>
    </row>
    <row r="45" spans="1:4" ht="18" customHeight="1">
      <c r="A45" s="59"/>
      <c r="B45" s="69"/>
      <c r="C45" s="69"/>
      <c r="D45" s="69"/>
    </row>
    <row r="46" spans="1:4" ht="18" customHeight="1">
      <c r="A46" s="59"/>
      <c r="B46" s="69"/>
      <c r="C46" s="69"/>
      <c r="D46" s="69"/>
    </row>
    <row r="47" spans="1:4" ht="18" customHeight="1" thickBot="1">
      <c r="A47" s="61"/>
      <c r="B47" s="71"/>
      <c r="C47" s="71"/>
      <c r="D47" s="71"/>
    </row>
    <row r="48" spans="1:4" ht="18" customHeight="1" thickBot="1">
      <c r="A48" s="62" t="s">
        <v>71</v>
      </c>
      <c r="B48" s="72">
        <f>SUM(B3:B47)</f>
        <v>76600</v>
      </c>
      <c r="C48" s="72">
        <f>SUM(C3:C47)</f>
        <v>76600</v>
      </c>
      <c r="D48" s="72">
        <f>SUM(D3:D47)</f>
        <v>0</v>
      </c>
    </row>
  </sheetData>
  <sheetProtection/>
  <printOptions horizontalCentered="1"/>
  <pageMargins left="0.93" right="0.67" top="1.86" bottom="0.984251968503937" header="0.7874015748031497" footer="0.9055118110236221"/>
  <pageSetup fitToHeight="1" fitToWidth="1" horizontalDpi="300" verticalDpi="300" orientation="portrait" paperSize="9" scale="71" r:id="rId1"/>
  <headerFooter alignWithMargins="0">
    <oddHeader>&amp;C&amp;"Times New Roman CE,Félkövér"&amp;14
Fácánkert  Község Önkormányzatának kiadási és bevételi  előirányzata szakfeladatonként
&amp;R&amp;"Times New Roman CE,Félkövér dőlt"&amp;12 7.számú melléklet&amp;"Times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János</cp:lastModifiedBy>
  <cp:lastPrinted>2010-09-03T12:06:08Z</cp:lastPrinted>
  <dcterms:created xsi:type="dcterms:W3CDTF">1999-10-30T10:30:45Z</dcterms:created>
  <dcterms:modified xsi:type="dcterms:W3CDTF">2011-01-04T12:42:35Z</dcterms:modified>
  <cp:category/>
  <cp:version/>
  <cp:contentType/>
  <cp:contentStatus/>
</cp:coreProperties>
</file>