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635" windowWidth="11040" windowHeight="6360" tabRatio="585" activeTab="0"/>
  </bookViews>
  <sheets>
    <sheet name="Fácánkert  2008. évi költség" sheetId="1" r:id="rId1"/>
  </sheets>
  <definedNames/>
  <calcPr fullCalcOnLoad="1"/>
</workbook>
</file>

<file path=xl/sharedStrings.xml><?xml version="1.0" encoding="utf-8"?>
<sst xmlns="http://schemas.openxmlformats.org/spreadsheetml/2006/main" count="106" uniqueCount="66">
  <si>
    <t>Cim</t>
  </si>
  <si>
    <t>Alcím</t>
  </si>
  <si>
    <t>Tétel</t>
  </si>
  <si>
    <t>Altétel</t>
  </si>
  <si>
    <t>BEVÉTELEK MEGNEVEZÉSE</t>
  </si>
  <si>
    <t>Intézményi működési bevételek</t>
  </si>
  <si>
    <t>Felhalmozási és tőkejellegű bevételel</t>
  </si>
  <si>
    <t>Értékpapir értékesités</t>
  </si>
  <si>
    <t>Pénzforgalom nélküli bevételek</t>
  </si>
  <si>
    <t>KIADÁSOK MEGNEVEZÉSE</t>
  </si>
  <si>
    <t>SZEMÉLYI JUTTATÁSOK ÖSSZESEN</t>
  </si>
  <si>
    <t>MUNKAADÓKAT TERHELŐ JÁRULÉKOK</t>
  </si>
  <si>
    <t>PÉNZESZKÖZÁTADÁS</t>
  </si>
  <si>
    <t>Beruházás és felujitás összesen</t>
  </si>
  <si>
    <t>január</t>
  </si>
  <si>
    <t>február</t>
  </si>
  <si>
    <t>március</t>
  </si>
  <si>
    <t>április</t>
  </si>
  <si>
    <t>május</t>
  </si>
  <si>
    <t>junius</t>
  </si>
  <si>
    <t>augusztus</t>
  </si>
  <si>
    <t>szeptember</t>
  </si>
  <si>
    <t>október</t>
  </si>
  <si>
    <t>november</t>
  </si>
  <si>
    <t>december</t>
  </si>
  <si>
    <t>július</t>
  </si>
  <si>
    <t>Finansszírozási hiány/töblet</t>
  </si>
  <si>
    <t>Halmozott finanszírozás</t>
  </si>
  <si>
    <t>2002. évi költség-vetés</t>
  </si>
  <si>
    <t>Működési bevételek</t>
  </si>
  <si>
    <t>Támogatások</t>
  </si>
  <si>
    <t>Önkormányzatok sajátos működési bevétele</t>
  </si>
  <si>
    <t>Illetékek</t>
  </si>
  <si>
    <t>Helyi adók</t>
  </si>
  <si>
    <t>Átengedett központi adók</t>
  </si>
  <si>
    <t>Normatív állami támogatás</t>
  </si>
  <si>
    <t>Központosított előirányzatok</t>
  </si>
  <si>
    <t>Normatív kötött felhasználású támogatás</t>
  </si>
  <si>
    <t>Fejlesztési célú támogatás</t>
  </si>
  <si>
    <t>Véglegesen átvett pénzeszköz</t>
  </si>
  <si>
    <t>Működési célú pénzeszköz átvétel</t>
  </si>
  <si>
    <t>Fejlesztési célú pénzeszköz átvétel</t>
  </si>
  <si>
    <t>Tám. kölcsön visszatér. és értékpapir bev.</t>
  </si>
  <si>
    <t>Támogatási kölcsön visszatérülése</t>
  </si>
  <si>
    <t>Hitelek</t>
  </si>
  <si>
    <t>Elöző évi vállalkozási eredmény igénybevétele</t>
  </si>
  <si>
    <t>Tartalékok</t>
  </si>
  <si>
    <t>Önkormányzat kiadása</t>
  </si>
  <si>
    <t>Önkormányzat bevétele</t>
  </si>
  <si>
    <t>2008. évi költség-vetés</t>
  </si>
  <si>
    <t>kiemelt előirányzat</t>
  </si>
  <si>
    <t>Helyi önkormányzatok szinház támogatása</t>
  </si>
  <si>
    <t>Tárgyi eszk., immateriális javak értékesítése</t>
  </si>
  <si>
    <t>Önkorm. sajátos felhalmozási és tőkebevételei</t>
  </si>
  <si>
    <t>Támogatás értékű működési bevétel</t>
  </si>
  <si>
    <t>Támogatás értékű felhalmozási bevétel</t>
  </si>
  <si>
    <t>Támogatás értékű bevételek</t>
  </si>
  <si>
    <t>Működési célú hitel felvétel</t>
  </si>
  <si>
    <t>Fejlesztési célú hitel felvétel</t>
  </si>
  <si>
    <t>Hitel visszafizetés</t>
  </si>
  <si>
    <t>Tartalék</t>
  </si>
  <si>
    <t>DOLOGI  ÉS EGYÉB FOLYÓ KIADÁSOK</t>
  </si>
  <si>
    <t xml:space="preserve">     TÁRSADALOM ÉS SZOC.POL:JUTTATÁS</t>
  </si>
  <si>
    <t>TÁRSADALOM ÉS SZOC.POL.JUTTATÁS</t>
  </si>
  <si>
    <t>Különféle bírságok, egyéb sajátos bevételek</t>
  </si>
  <si>
    <t>Kölcsön nyújtás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</si>
</sst>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  <numFmt numFmtId="168" formatCode="#,##0.0"/>
    <numFmt numFmtId="169" formatCode="0.000"/>
    <numFmt numFmtId="170" formatCode="0.0"/>
    <numFmt numFmtId="171" formatCode="0.0%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sz val="10"/>
      <color indexed="8"/>
      <name val="MS Sans Serif"/>
      <family val="0"/>
    </font>
    <font>
      <b/>
      <sz val="10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168" fontId="0" fillId="0" borderId="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9" fontId="0" fillId="0" borderId="0" xfId="0" applyNumberFormat="1" applyFont="1" applyFill="1" applyBorder="1" applyAlignment="1" applyProtection="1">
      <alignment/>
      <protection/>
    </xf>
    <xf numFmtId="9" fontId="0" fillId="0" borderId="0" xfId="0" applyNumberFormat="1" applyFont="1" applyFill="1" applyBorder="1" applyAlignment="1" applyProtection="1">
      <alignment horizontal="center"/>
      <protection/>
    </xf>
    <xf numFmtId="0" fontId="0" fillId="2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9" fontId="0" fillId="0" borderId="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4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3" fontId="1" fillId="0" borderId="5" xfId="0" applyNumberFormat="1" applyFont="1" applyFill="1" applyBorder="1" applyAlignment="1" applyProtection="1">
      <alignment/>
      <protection/>
    </xf>
    <xf numFmtId="0" fontId="4" fillId="2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3" fontId="7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10" fontId="0" fillId="0" borderId="0" xfId="0" applyNumberFormat="1" applyFont="1" applyFill="1" applyBorder="1" applyAlignment="1" applyProtection="1">
      <alignment horizontal="right"/>
      <protection/>
    </xf>
    <xf numFmtId="9" fontId="0" fillId="0" borderId="11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3" fontId="0" fillId="2" borderId="0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164" fontId="1" fillId="0" borderId="5" xfId="15" applyNumberFormat="1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3" xfId="0" applyNumberFormat="1" applyFont="1" applyFill="1" applyBorder="1" applyAlignment="1" applyProtection="1">
      <alignment horizontal="center" vertical="top" textRotation="90"/>
      <protection/>
    </xf>
    <xf numFmtId="0" fontId="0" fillId="0" borderId="13" xfId="0" applyNumberFormat="1" applyFont="1" applyFill="1" applyBorder="1" applyAlignment="1" applyProtection="1">
      <alignment horizontal="center" vertical="top" textRotation="90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0" fontId="0" fillId="0" borderId="13" xfId="0" applyNumberFormat="1" applyFont="1" applyFill="1" applyBorder="1" applyAlignment="1" applyProtection="1">
      <alignment horizontal="center" vertical="center" wrapText="1"/>
      <protection/>
    </xf>
    <xf numFmtId="9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3" fontId="0" fillId="0" borderId="6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vertical="center" textRotation="90"/>
      <protection/>
    </xf>
    <xf numFmtId="0" fontId="5" fillId="0" borderId="13" xfId="0" applyNumberFormat="1" applyFont="1" applyFill="1" applyBorder="1" applyAlignment="1" applyProtection="1">
      <alignment/>
      <protection/>
    </xf>
    <xf numFmtId="3" fontId="7" fillId="0" borderId="6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1" fontId="5" fillId="0" borderId="6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168" fontId="0" fillId="0" borderId="0" xfId="0" applyNumberFormat="1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/>
      <protection/>
    </xf>
    <xf numFmtId="3" fontId="1" fillId="0" borderId="13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3" fontId="1" fillId="0" borderId="7" xfId="0" applyNumberFormat="1" applyFont="1" applyFill="1" applyBorder="1" applyAlignment="1" applyProtection="1">
      <alignment/>
      <protection/>
    </xf>
    <xf numFmtId="0" fontId="0" fillId="0" borderId="5" xfId="0" applyBorder="1" applyAlignment="1">
      <alignment/>
    </xf>
    <xf numFmtId="1" fontId="0" fillId="0" borderId="5" xfId="0" applyNumberFormat="1" applyFont="1" applyFill="1" applyBorder="1" applyAlignment="1" applyProtection="1">
      <alignment/>
      <protection/>
    </xf>
    <xf numFmtId="1" fontId="4" fillId="0" borderId="6" xfId="0" applyNumberFormat="1" applyFont="1" applyFill="1" applyBorder="1" applyAlignment="1" applyProtection="1">
      <alignment/>
      <protection/>
    </xf>
    <xf numFmtId="3" fontId="0" fillId="0" borderId="7" xfId="0" applyNumberFormat="1" applyFont="1" applyFill="1" applyBorder="1" applyAlignment="1" applyProtection="1">
      <alignment/>
      <protection/>
    </xf>
    <xf numFmtId="9" fontId="0" fillId="0" borderId="5" xfId="0" applyNumberFormat="1" applyFont="1" applyFill="1" applyBorder="1" applyAlignment="1" applyProtection="1">
      <alignment/>
      <protection/>
    </xf>
    <xf numFmtId="164" fontId="1" fillId="0" borderId="7" xfId="15" applyNumberFormat="1" applyFont="1" applyFill="1" applyBorder="1" applyAlignment="1" applyProtection="1">
      <alignment horizontal="right"/>
      <protection/>
    </xf>
    <xf numFmtId="1" fontId="5" fillId="0" borderId="15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1" fontId="4" fillId="0" borderId="5" xfId="0" applyNumberFormat="1" applyFont="1" applyFill="1" applyBorder="1" applyAlignment="1" applyProtection="1">
      <alignment/>
      <protection/>
    </xf>
    <xf numFmtId="3" fontId="1" fillId="0" borderId="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7"/>
  <sheetViews>
    <sheetView tabSelected="1" zoomScale="75" zoomScaleNormal="75" workbookViewId="0" topLeftCell="A1">
      <selection activeCell="N24" sqref="N24"/>
    </sheetView>
  </sheetViews>
  <sheetFormatPr defaultColWidth="9.140625" defaultRowHeight="12.75"/>
  <cols>
    <col min="1" max="4" width="3.421875" style="5" customWidth="1"/>
    <col min="5" max="5" width="38.7109375" style="4" customWidth="1"/>
    <col min="6" max="6" width="10.140625" style="5" customWidth="1"/>
    <col min="7" max="7" width="10.7109375" style="0" customWidth="1"/>
    <col min="8" max="8" width="9.140625" style="5" bestFit="1" customWidth="1"/>
    <col min="9" max="10" width="10.7109375" style="5" customWidth="1"/>
    <col min="11" max="11" width="10.7109375" style="6" customWidth="1"/>
    <col min="12" max="12" width="10.7109375" style="4" customWidth="1"/>
    <col min="13" max="13" width="10.7109375" style="0" customWidth="1"/>
    <col min="14" max="20" width="10.7109375" style="4" customWidth="1"/>
    <col min="21" max="16384" width="12.00390625" style="4" customWidth="1"/>
  </cols>
  <sheetData>
    <row r="1" spans="1:18" ht="49.5" customHeight="1" thickBot="1" thickTop="1">
      <c r="A1" s="44" t="s">
        <v>0</v>
      </c>
      <c r="B1" s="45" t="s">
        <v>50</v>
      </c>
      <c r="C1" s="45" t="s">
        <v>2</v>
      </c>
      <c r="D1" s="45" t="s">
        <v>3</v>
      </c>
      <c r="E1" s="46" t="s">
        <v>4</v>
      </c>
      <c r="F1" s="47" t="s">
        <v>49</v>
      </c>
      <c r="G1" s="47" t="s">
        <v>14</v>
      </c>
      <c r="H1" s="47" t="s">
        <v>15</v>
      </c>
      <c r="I1" s="48" t="s">
        <v>16</v>
      </c>
      <c r="J1" s="47" t="s">
        <v>17</v>
      </c>
      <c r="K1" s="49" t="s">
        <v>18</v>
      </c>
      <c r="L1" s="50" t="s">
        <v>19</v>
      </c>
      <c r="M1" s="51" t="s">
        <v>25</v>
      </c>
      <c r="N1" s="50" t="s">
        <v>20</v>
      </c>
      <c r="O1" s="50" t="s">
        <v>21</v>
      </c>
      <c r="P1" s="50" t="s">
        <v>22</v>
      </c>
      <c r="Q1" s="50" t="s">
        <v>23</v>
      </c>
      <c r="R1" s="50" t="s">
        <v>24</v>
      </c>
    </row>
    <row r="2" ht="12.75" customHeight="1" hidden="1">
      <c r="J2" s="9"/>
    </row>
    <row r="3" ht="12.75" customHeight="1" hidden="1">
      <c r="J3" s="1"/>
    </row>
    <row r="4" ht="12.75" customHeight="1" hidden="1">
      <c r="J4" s="1"/>
    </row>
    <row r="5" spans="3:20" ht="18" customHeight="1" thickTop="1">
      <c r="C5" s="5">
        <v>1</v>
      </c>
      <c r="E5" s="4" t="s">
        <v>5</v>
      </c>
      <c r="F5" s="5">
        <v>975</v>
      </c>
      <c r="G5" s="39">
        <v>80</v>
      </c>
      <c r="H5" s="39">
        <v>80</v>
      </c>
      <c r="I5" s="39">
        <v>80</v>
      </c>
      <c r="J5" s="39">
        <v>80</v>
      </c>
      <c r="K5" s="39">
        <v>80</v>
      </c>
      <c r="L5" s="39">
        <v>80</v>
      </c>
      <c r="M5" s="39">
        <v>80</v>
      </c>
      <c r="N5" s="39">
        <v>80</v>
      </c>
      <c r="O5" s="39">
        <v>80</v>
      </c>
      <c r="P5" s="39">
        <v>85</v>
      </c>
      <c r="Q5" s="39">
        <v>85</v>
      </c>
      <c r="R5" s="39">
        <v>85</v>
      </c>
      <c r="S5" s="40">
        <v>975</v>
      </c>
      <c r="T5" s="40">
        <f aca="true" t="shared" si="0" ref="T5:T10">F5-S5</f>
        <v>0</v>
      </c>
    </row>
    <row r="6" spans="4:20" ht="18" customHeight="1">
      <c r="D6" s="5">
        <v>1</v>
      </c>
      <c r="E6" s="4" t="s">
        <v>32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0">
        <f aca="true" t="shared" si="1" ref="S6:S11">SUM(G6:R6)</f>
        <v>0</v>
      </c>
      <c r="T6" s="40">
        <f t="shared" si="0"/>
        <v>0</v>
      </c>
    </row>
    <row r="7" spans="4:20" ht="18" customHeight="1">
      <c r="D7" s="5">
        <v>2</v>
      </c>
      <c r="E7" s="4" t="s">
        <v>33</v>
      </c>
      <c r="F7" s="5">
        <v>7100</v>
      </c>
      <c r="G7" s="39">
        <v>300</v>
      </c>
      <c r="H7" s="39">
        <v>200</v>
      </c>
      <c r="I7" s="39">
        <v>2500</v>
      </c>
      <c r="J7" s="39">
        <v>200</v>
      </c>
      <c r="K7" s="39">
        <v>100</v>
      </c>
      <c r="L7" s="39">
        <v>200</v>
      </c>
      <c r="M7" s="39">
        <v>250</v>
      </c>
      <c r="N7" s="39">
        <v>300</v>
      </c>
      <c r="O7" s="39">
        <v>2500</v>
      </c>
      <c r="P7" s="39">
        <v>200</v>
      </c>
      <c r="Q7" s="39">
        <v>200</v>
      </c>
      <c r="R7" s="39">
        <v>150</v>
      </c>
      <c r="S7" s="40">
        <v>7100</v>
      </c>
      <c r="T7" s="40">
        <f t="shared" si="0"/>
        <v>0</v>
      </c>
    </row>
    <row r="8" spans="4:20" ht="18" customHeight="1">
      <c r="D8" s="5">
        <v>3</v>
      </c>
      <c r="E8" s="4" t="s">
        <v>34</v>
      </c>
      <c r="F8" s="5">
        <v>28450</v>
      </c>
      <c r="G8" s="39">
        <v>4000</v>
      </c>
      <c r="H8" s="39">
        <v>2200</v>
      </c>
      <c r="I8" s="39">
        <v>2200</v>
      </c>
      <c r="J8" s="39">
        <v>2300</v>
      </c>
      <c r="K8" s="39">
        <v>2300</v>
      </c>
      <c r="L8" s="39">
        <v>2200</v>
      </c>
      <c r="M8" s="39">
        <v>2200</v>
      </c>
      <c r="N8" s="39">
        <v>2200</v>
      </c>
      <c r="O8" s="39">
        <v>2200</v>
      </c>
      <c r="P8" s="39">
        <v>2300</v>
      </c>
      <c r="Q8" s="39">
        <v>2300</v>
      </c>
      <c r="R8" s="39">
        <v>2050</v>
      </c>
      <c r="S8" s="40">
        <v>28450</v>
      </c>
      <c r="T8" s="40"/>
    </row>
    <row r="9" spans="4:20" ht="18" customHeight="1">
      <c r="D9" s="5">
        <v>4</v>
      </c>
      <c r="E9" s="4" t="s">
        <v>64</v>
      </c>
      <c r="F9" s="5">
        <v>250</v>
      </c>
      <c r="G9" s="39">
        <v>10</v>
      </c>
      <c r="H9" s="39">
        <v>10</v>
      </c>
      <c r="I9" s="39">
        <v>60</v>
      </c>
      <c r="J9" s="39">
        <v>10</v>
      </c>
      <c r="K9" s="39">
        <v>10</v>
      </c>
      <c r="L9" s="39">
        <v>10</v>
      </c>
      <c r="M9" s="39">
        <v>10</v>
      </c>
      <c r="N9" s="39">
        <v>50</v>
      </c>
      <c r="O9" s="39">
        <v>50</v>
      </c>
      <c r="P9" s="39">
        <v>10</v>
      </c>
      <c r="Q9" s="39">
        <v>10</v>
      </c>
      <c r="R9" s="39">
        <v>10</v>
      </c>
      <c r="S9" s="40">
        <v>250</v>
      </c>
      <c r="T9" s="40">
        <f t="shared" si="0"/>
        <v>0</v>
      </c>
    </row>
    <row r="10" spans="3:20" ht="18" customHeight="1">
      <c r="C10" s="5">
        <v>2</v>
      </c>
      <c r="E10" s="4" t="s">
        <v>31</v>
      </c>
      <c r="F10" s="5">
        <v>35800</v>
      </c>
      <c r="G10" s="81">
        <v>4310</v>
      </c>
      <c r="H10" s="5">
        <v>2410</v>
      </c>
      <c r="I10" s="5">
        <v>4760</v>
      </c>
      <c r="J10" s="5">
        <f aca="true" t="shared" si="2" ref="J10:R10">SUM(J7:J9)</f>
        <v>2510</v>
      </c>
      <c r="K10" s="5">
        <f t="shared" si="2"/>
        <v>2410</v>
      </c>
      <c r="L10" s="5">
        <f t="shared" si="2"/>
        <v>2410</v>
      </c>
      <c r="M10" s="5">
        <f t="shared" si="2"/>
        <v>2460</v>
      </c>
      <c r="N10" s="5">
        <f t="shared" si="2"/>
        <v>2550</v>
      </c>
      <c r="O10" s="5">
        <f t="shared" si="2"/>
        <v>4750</v>
      </c>
      <c r="P10" s="5">
        <f t="shared" si="2"/>
        <v>2510</v>
      </c>
      <c r="Q10" s="5">
        <f t="shared" si="2"/>
        <v>2510</v>
      </c>
      <c r="R10" s="5">
        <f t="shared" si="2"/>
        <v>2210</v>
      </c>
      <c r="S10" s="40">
        <f t="shared" si="1"/>
        <v>35800</v>
      </c>
      <c r="T10" s="40">
        <f t="shared" si="0"/>
        <v>0</v>
      </c>
    </row>
    <row r="11" spans="7:20" ht="18" customHeight="1" thickBot="1"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40">
        <f t="shared" si="1"/>
        <v>0</v>
      </c>
      <c r="T11" s="40"/>
    </row>
    <row r="12" spans="1:20" ht="18" customHeight="1" thickBot="1" thickTop="1">
      <c r="A12" s="20"/>
      <c r="B12" s="19">
        <v>1</v>
      </c>
      <c r="C12" s="19"/>
      <c r="D12" s="19"/>
      <c r="E12" s="26" t="s">
        <v>29</v>
      </c>
      <c r="F12" s="19">
        <f>F5+F10</f>
        <v>36775</v>
      </c>
      <c r="G12" s="19">
        <f aca="true" t="shared" si="3" ref="G12:S12">G5+G10</f>
        <v>4390</v>
      </c>
      <c r="H12" s="19">
        <f t="shared" si="3"/>
        <v>2490</v>
      </c>
      <c r="I12" s="19">
        <f t="shared" si="3"/>
        <v>4840</v>
      </c>
      <c r="J12" s="19">
        <f t="shared" si="3"/>
        <v>2590</v>
      </c>
      <c r="K12" s="19">
        <f t="shared" si="3"/>
        <v>2490</v>
      </c>
      <c r="L12" s="19">
        <f t="shared" si="3"/>
        <v>2490</v>
      </c>
      <c r="M12" s="19">
        <f t="shared" si="3"/>
        <v>2540</v>
      </c>
      <c r="N12" s="19">
        <f t="shared" si="3"/>
        <v>2630</v>
      </c>
      <c r="O12" s="19">
        <f t="shared" si="3"/>
        <v>4830</v>
      </c>
      <c r="P12" s="19">
        <f t="shared" si="3"/>
        <v>2595</v>
      </c>
      <c r="Q12" s="19">
        <f t="shared" si="3"/>
        <v>2595</v>
      </c>
      <c r="R12" s="19">
        <f t="shared" si="3"/>
        <v>2295</v>
      </c>
      <c r="S12" s="19">
        <f t="shared" si="3"/>
        <v>36775</v>
      </c>
      <c r="T12" s="64">
        <f>F12-S12</f>
        <v>0</v>
      </c>
    </row>
    <row r="13" spans="6:20" ht="18" customHeight="1" hidden="1">
      <c r="F13" s="1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  <c r="T13" s="40"/>
    </row>
    <row r="14" spans="6:20" ht="18" customHeight="1" hidden="1">
      <c r="F14" s="1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  <c r="T14" s="40"/>
    </row>
    <row r="15" spans="6:20" ht="18" customHeight="1" hidden="1">
      <c r="F15" s="1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40"/>
      <c r="T15" s="40"/>
    </row>
    <row r="16" spans="6:20" ht="18" customHeight="1" hidden="1">
      <c r="F16" s="1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  <c r="T16" s="40"/>
    </row>
    <row r="17" spans="7:20" ht="18" customHeight="1" hidden="1"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0"/>
      <c r="T17" s="40"/>
    </row>
    <row r="18" spans="7:20" ht="18" customHeight="1" hidden="1" thickBot="1"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  <c r="T18" s="40"/>
    </row>
    <row r="19" ht="18" customHeight="1" thickBot="1" thickTop="1"/>
    <row r="20" spans="1:256" s="29" customFormat="1" ht="18" customHeight="1" thickBot="1" thickTop="1">
      <c r="A20" s="5"/>
      <c r="B20" s="5"/>
      <c r="C20" s="5">
        <v>1</v>
      </c>
      <c r="D20" s="5"/>
      <c r="E20" s="4" t="s">
        <v>35</v>
      </c>
      <c r="F20" s="1">
        <v>10092</v>
      </c>
      <c r="G20" s="39">
        <v>1200</v>
      </c>
      <c r="H20" s="39">
        <v>800</v>
      </c>
      <c r="I20" s="39">
        <v>800</v>
      </c>
      <c r="J20" s="39">
        <v>800</v>
      </c>
      <c r="K20" s="39">
        <v>800</v>
      </c>
      <c r="L20" s="39">
        <v>800</v>
      </c>
      <c r="M20" s="39">
        <v>800</v>
      </c>
      <c r="N20" s="39">
        <v>800</v>
      </c>
      <c r="O20" s="39">
        <v>800</v>
      </c>
      <c r="P20" s="39">
        <v>800</v>
      </c>
      <c r="Q20" s="39">
        <v>800</v>
      </c>
      <c r="R20" s="39">
        <v>892</v>
      </c>
      <c r="S20" s="64">
        <v>10092</v>
      </c>
      <c r="T20" s="40">
        <f>F20-S20</f>
        <v>0</v>
      </c>
      <c r="IV20" s="30"/>
    </row>
    <row r="21" spans="3:20" ht="18" customHeight="1" thickTop="1">
      <c r="C21" s="5">
        <v>2</v>
      </c>
      <c r="E21" s="4" t="s">
        <v>36</v>
      </c>
      <c r="F21" s="1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40"/>
      <c r="T21" s="40">
        <f>F21-S21</f>
        <v>0</v>
      </c>
    </row>
    <row r="22" spans="3:20" ht="18" customHeight="1">
      <c r="C22" s="5">
        <v>3</v>
      </c>
      <c r="E22" s="4" t="s">
        <v>51</v>
      </c>
      <c r="F22" s="1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40">
        <f>SUM(G22:R22)</f>
        <v>0</v>
      </c>
      <c r="T22" s="40">
        <f>F22-S22</f>
        <v>0</v>
      </c>
    </row>
    <row r="23" spans="3:20" ht="18" customHeight="1">
      <c r="C23" s="5">
        <v>4</v>
      </c>
      <c r="E23" s="4" t="s">
        <v>37</v>
      </c>
      <c r="F23" s="1">
        <v>7446</v>
      </c>
      <c r="G23" s="39">
        <v>620</v>
      </c>
      <c r="H23" s="39">
        <v>620</v>
      </c>
      <c r="I23" s="39">
        <v>620</v>
      </c>
      <c r="J23" s="39">
        <v>620</v>
      </c>
      <c r="K23" s="39">
        <v>620</v>
      </c>
      <c r="L23" s="39">
        <v>620</v>
      </c>
      <c r="M23" s="39">
        <v>620</v>
      </c>
      <c r="N23" s="39">
        <v>620</v>
      </c>
      <c r="O23" s="39">
        <v>620</v>
      </c>
      <c r="P23" s="39">
        <v>620</v>
      </c>
      <c r="Q23" s="39">
        <v>620</v>
      </c>
      <c r="R23" s="39">
        <v>626</v>
      </c>
      <c r="S23" s="40">
        <v>7446</v>
      </c>
      <c r="T23" s="40"/>
    </row>
    <row r="24" spans="3:20" ht="18" customHeight="1">
      <c r="C24" s="5">
        <v>5</v>
      </c>
      <c r="E24" s="4" t="s">
        <v>38</v>
      </c>
      <c r="F24" s="1">
        <v>440</v>
      </c>
      <c r="G24" s="39"/>
      <c r="H24" s="39"/>
      <c r="I24" s="39">
        <v>440</v>
      </c>
      <c r="J24" s="39"/>
      <c r="K24" s="39"/>
      <c r="L24" s="39"/>
      <c r="M24" s="39"/>
      <c r="N24" s="39"/>
      <c r="O24" s="39"/>
      <c r="P24" s="39"/>
      <c r="Q24" s="39"/>
      <c r="R24" s="39"/>
      <c r="S24" s="40">
        <f>SUM(G24:R24)</f>
        <v>440</v>
      </c>
      <c r="T24" s="40"/>
    </row>
    <row r="25" ht="18" customHeight="1" thickBot="1"/>
    <row r="26" spans="1:20" ht="18" customHeight="1" thickBot="1" thickTop="1">
      <c r="A26" s="20"/>
      <c r="B26" s="21">
        <v>2</v>
      </c>
      <c r="C26" s="21"/>
      <c r="D26" s="21"/>
      <c r="E26" s="26" t="s">
        <v>30</v>
      </c>
      <c r="F26" s="22">
        <f>SUM(F20:F25)</f>
        <v>17978</v>
      </c>
      <c r="G26" s="22">
        <f>SUM(G20:G25)</f>
        <v>1820</v>
      </c>
      <c r="H26" s="22">
        <f aca="true" t="shared" si="4" ref="H26:R26">SUM(H20:H25)</f>
        <v>1420</v>
      </c>
      <c r="I26" s="22">
        <f t="shared" si="4"/>
        <v>1860</v>
      </c>
      <c r="J26" s="22">
        <f t="shared" si="4"/>
        <v>1420</v>
      </c>
      <c r="K26" s="22">
        <f t="shared" si="4"/>
        <v>1420</v>
      </c>
      <c r="L26" s="22">
        <f t="shared" si="4"/>
        <v>1420</v>
      </c>
      <c r="M26" s="22">
        <f t="shared" si="4"/>
        <v>1420</v>
      </c>
      <c r="N26" s="22">
        <f t="shared" si="4"/>
        <v>1420</v>
      </c>
      <c r="O26" s="22">
        <f t="shared" si="4"/>
        <v>1420</v>
      </c>
      <c r="P26" s="22">
        <f t="shared" si="4"/>
        <v>1420</v>
      </c>
      <c r="Q26" s="22">
        <f t="shared" si="4"/>
        <v>1420</v>
      </c>
      <c r="R26" s="22">
        <f t="shared" si="4"/>
        <v>1518</v>
      </c>
      <c r="S26" s="40">
        <f>SUM(G26:R26)</f>
        <v>17978</v>
      </c>
      <c r="T26" s="64">
        <f>F26-S26</f>
        <v>0</v>
      </c>
    </row>
    <row r="27" spans="7:20" ht="18" customHeight="1" thickTop="1"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40"/>
      <c r="T27" s="40"/>
    </row>
    <row r="28" spans="3:20" ht="18" customHeight="1">
      <c r="C28" s="5">
        <v>1</v>
      </c>
      <c r="E28" s="4" t="s">
        <v>52</v>
      </c>
      <c r="H28" s="58"/>
      <c r="S28" s="40">
        <f>SUM(G28:R28)</f>
        <v>0</v>
      </c>
      <c r="T28" s="40"/>
    </row>
    <row r="29" spans="3:20" ht="18" customHeight="1">
      <c r="C29" s="5">
        <v>2</v>
      </c>
      <c r="E29" s="4" t="s">
        <v>53</v>
      </c>
      <c r="F29" s="5">
        <v>2500</v>
      </c>
      <c r="G29" s="39">
        <v>50</v>
      </c>
      <c r="H29" s="39">
        <v>50</v>
      </c>
      <c r="I29" s="39">
        <v>1000</v>
      </c>
      <c r="J29" s="39">
        <v>50</v>
      </c>
      <c r="K29" s="39">
        <v>50</v>
      </c>
      <c r="L29" s="39">
        <v>50</v>
      </c>
      <c r="M29" s="39">
        <v>50</v>
      </c>
      <c r="N29" s="39">
        <v>100</v>
      </c>
      <c r="O29" s="39">
        <v>1000</v>
      </c>
      <c r="P29" s="39">
        <v>50</v>
      </c>
      <c r="Q29" s="39">
        <v>25</v>
      </c>
      <c r="R29" s="39">
        <v>25</v>
      </c>
      <c r="S29" s="40">
        <f>SUM(G29:R29)</f>
        <v>2500</v>
      </c>
      <c r="T29" s="40">
        <f>F29-S29</f>
        <v>0</v>
      </c>
    </row>
    <row r="30" spans="6:20" ht="18" customHeight="1" thickBot="1">
      <c r="F30" s="1"/>
      <c r="H30" s="1"/>
      <c r="J30" s="1"/>
      <c r="S30" s="40"/>
      <c r="T30" s="40"/>
    </row>
    <row r="31" spans="1:256" s="29" customFormat="1" ht="18" customHeight="1" thickBot="1" thickTop="1">
      <c r="A31" s="20"/>
      <c r="B31" s="19">
        <v>3</v>
      </c>
      <c r="C31" s="19"/>
      <c r="D31" s="19"/>
      <c r="E31" s="26" t="s">
        <v>6</v>
      </c>
      <c r="F31" s="22">
        <f>SUM(F28:F30)</f>
        <v>2500</v>
      </c>
      <c r="G31" s="22">
        <f aca="true" t="shared" si="5" ref="G31:R31">SUM(G28:G30)</f>
        <v>50</v>
      </c>
      <c r="H31" s="22">
        <f t="shared" si="5"/>
        <v>50</v>
      </c>
      <c r="I31" s="22">
        <f t="shared" si="5"/>
        <v>1000</v>
      </c>
      <c r="J31" s="22">
        <f t="shared" si="5"/>
        <v>50</v>
      </c>
      <c r="K31" s="22">
        <f t="shared" si="5"/>
        <v>50</v>
      </c>
      <c r="L31" s="22">
        <f t="shared" si="5"/>
        <v>50</v>
      </c>
      <c r="M31" s="22">
        <f t="shared" si="5"/>
        <v>50</v>
      </c>
      <c r="N31" s="22">
        <f t="shared" si="5"/>
        <v>100</v>
      </c>
      <c r="O31" s="22">
        <f t="shared" si="5"/>
        <v>1000</v>
      </c>
      <c r="P31" s="22">
        <f t="shared" si="5"/>
        <v>50</v>
      </c>
      <c r="Q31" s="22">
        <f t="shared" si="5"/>
        <v>25</v>
      </c>
      <c r="R31" s="22">
        <f t="shared" si="5"/>
        <v>25</v>
      </c>
      <c r="S31" s="22">
        <f>SUM(S28:S30)</f>
        <v>2500</v>
      </c>
      <c r="T31" s="64">
        <f>F31-S31</f>
        <v>0</v>
      </c>
      <c r="IV31" s="30"/>
    </row>
    <row r="32" ht="18" customHeight="1" thickTop="1"/>
    <row r="33" spans="3:20" ht="18" customHeight="1">
      <c r="C33" s="5">
        <v>1</v>
      </c>
      <c r="E33" s="4" t="s">
        <v>54</v>
      </c>
      <c r="F33" s="5">
        <v>2010</v>
      </c>
      <c r="K33" s="58"/>
      <c r="L33" s="4">
        <v>1000</v>
      </c>
      <c r="M33" s="5"/>
      <c r="R33" s="4">
        <v>1010</v>
      </c>
      <c r="S33" s="40">
        <v>2010</v>
      </c>
      <c r="T33" s="40">
        <v>1</v>
      </c>
    </row>
    <row r="34" spans="3:20" ht="18" customHeight="1">
      <c r="C34" s="5">
        <v>2</v>
      </c>
      <c r="E34" s="4" t="s">
        <v>55</v>
      </c>
      <c r="F34" s="5">
        <v>780</v>
      </c>
      <c r="G34" s="31"/>
      <c r="H34" s="3"/>
      <c r="J34" s="5">
        <v>500</v>
      </c>
      <c r="K34" s="58"/>
      <c r="M34" s="31"/>
      <c r="N34" s="4">
        <v>280</v>
      </c>
      <c r="Q34" s="31"/>
      <c r="R34" s="31"/>
      <c r="S34" s="40">
        <f>SUM(G34:R34)</f>
        <v>780</v>
      </c>
      <c r="T34" s="40">
        <f>F34-S34</f>
        <v>0</v>
      </c>
    </row>
    <row r="35" spans="8:20" ht="18" customHeight="1" hidden="1">
      <c r="H35" s="3"/>
      <c r="S35" s="40">
        <f>SUM(G35:R35)</f>
        <v>0</v>
      </c>
      <c r="T35" s="40">
        <f>F35-S35</f>
        <v>0</v>
      </c>
    </row>
    <row r="36" spans="8:20" ht="18" customHeight="1" hidden="1" thickBot="1">
      <c r="H36" s="3"/>
      <c r="S36" s="40">
        <f>SUM(G36:R36)</f>
        <v>0</v>
      </c>
      <c r="T36" s="40">
        <f>F36-S36</f>
        <v>0</v>
      </c>
    </row>
    <row r="37" spans="19:20" ht="18" customHeight="1" thickBot="1">
      <c r="S37" s="40">
        <f>SUM(G37:R37)</f>
        <v>0</v>
      </c>
      <c r="T37" s="40">
        <f>F37-S37</f>
        <v>0</v>
      </c>
    </row>
    <row r="38" spans="1:256" s="29" customFormat="1" ht="18" customHeight="1" thickBot="1" thickTop="1">
      <c r="A38" s="20"/>
      <c r="B38" s="19">
        <v>4</v>
      </c>
      <c r="C38" s="19"/>
      <c r="D38" s="19"/>
      <c r="E38" s="26" t="s">
        <v>56</v>
      </c>
      <c r="F38" s="22">
        <f>SUM(F33:F37)</f>
        <v>2790</v>
      </c>
      <c r="G38" s="22">
        <f aca="true" t="shared" si="6" ref="G38:S38">SUM(G33:G37)</f>
        <v>0</v>
      </c>
      <c r="H38" s="22">
        <f t="shared" si="6"/>
        <v>0</v>
      </c>
      <c r="I38" s="22">
        <f t="shared" si="6"/>
        <v>0</v>
      </c>
      <c r="J38" s="22">
        <f t="shared" si="6"/>
        <v>500</v>
      </c>
      <c r="K38" s="22">
        <f t="shared" si="6"/>
        <v>0</v>
      </c>
      <c r="L38" s="22">
        <f t="shared" si="6"/>
        <v>1000</v>
      </c>
      <c r="M38" s="22">
        <f t="shared" si="6"/>
        <v>0</v>
      </c>
      <c r="N38" s="22">
        <f t="shared" si="6"/>
        <v>280</v>
      </c>
      <c r="O38" s="22">
        <f t="shared" si="6"/>
        <v>0</v>
      </c>
      <c r="P38" s="22">
        <f t="shared" si="6"/>
        <v>0</v>
      </c>
      <c r="Q38" s="22">
        <f t="shared" si="6"/>
        <v>0</v>
      </c>
      <c r="R38" s="22">
        <f t="shared" si="6"/>
        <v>1010</v>
      </c>
      <c r="S38" s="22">
        <f t="shared" si="6"/>
        <v>2790</v>
      </c>
      <c r="T38" s="64">
        <f>F38-S38</f>
        <v>0</v>
      </c>
      <c r="IV38" s="30"/>
    </row>
    <row r="39" spans="3:20" ht="18" customHeight="1" thickTop="1">
      <c r="C39" s="5">
        <v>1</v>
      </c>
      <c r="E39" s="4" t="s">
        <v>40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40">
        <f>SUM(G39:R39)</f>
        <v>0</v>
      </c>
      <c r="T39" s="40">
        <f aca="true" t="shared" si="7" ref="T39:T96">F39-S39</f>
        <v>0</v>
      </c>
    </row>
    <row r="40" spans="3:20" ht="18" customHeight="1" thickBot="1">
      <c r="C40" s="5">
        <v>2</v>
      </c>
      <c r="E40" s="4" t="s">
        <v>41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40"/>
      <c r="T40" s="40">
        <f t="shared" si="7"/>
        <v>0</v>
      </c>
    </row>
    <row r="41" spans="6:20" ht="18" customHeight="1" hidden="1">
      <c r="F41" s="1"/>
      <c r="H41" s="3"/>
      <c r="I41" s="32"/>
      <c r="J41" s="1"/>
      <c r="T41" s="40">
        <f t="shared" si="7"/>
        <v>0</v>
      </c>
    </row>
    <row r="42" spans="8:20" ht="18" customHeight="1" hidden="1">
      <c r="H42" s="3"/>
      <c r="I42" s="32"/>
      <c r="T42" s="40">
        <f t="shared" si="7"/>
        <v>0</v>
      </c>
    </row>
    <row r="43" spans="7:20" ht="18" customHeight="1" hidden="1"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40"/>
      <c r="T43" s="40">
        <f t="shared" si="7"/>
        <v>0</v>
      </c>
    </row>
    <row r="44" spans="8:20" ht="18" customHeight="1" hidden="1" thickBot="1">
      <c r="H44" s="3"/>
      <c r="I44" s="3"/>
      <c r="T44" s="40">
        <f t="shared" si="7"/>
        <v>0</v>
      </c>
    </row>
    <row r="45" spans="1:20" ht="18" customHeight="1" thickBot="1" thickTop="1">
      <c r="A45" s="20"/>
      <c r="B45" s="19">
        <v>5</v>
      </c>
      <c r="C45" s="19"/>
      <c r="D45" s="19"/>
      <c r="E45" s="26" t="s">
        <v>39</v>
      </c>
      <c r="F45" s="22">
        <f>SUM(F39:F40)</f>
        <v>0</v>
      </c>
      <c r="G45" s="22">
        <f aca="true" t="shared" si="8" ref="G45:S45">SUM(G39:G44)</f>
        <v>0</v>
      </c>
      <c r="H45" s="22">
        <f t="shared" si="8"/>
        <v>0</v>
      </c>
      <c r="I45" s="22">
        <f t="shared" si="8"/>
        <v>0</v>
      </c>
      <c r="J45" s="22">
        <f t="shared" si="8"/>
        <v>0</v>
      </c>
      <c r="K45" s="22">
        <f t="shared" si="8"/>
        <v>0</v>
      </c>
      <c r="L45" s="22">
        <f t="shared" si="8"/>
        <v>0</v>
      </c>
      <c r="M45" s="22">
        <f t="shared" si="8"/>
        <v>0</v>
      </c>
      <c r="N45" s="22">
        <f t="shared" si="8"/>
        <v>0</v>
      </c>
      <c r="O45" s="22">
        <f t="shared" si="8"/>
        <v>0</v>
      </c>
      <c r="P45" s="22">
        <f t="shared" si="8"/>
        <v>0</v>
      </c>
      <c r="Q45" s="22">
        <f t="shared" si="8"/>
        <v>0</v>
      </c>
      <c r="R45" s="22">
        <f t="shared" si="8"/>
        <v>0</v>
      </c>
      <c r="S45" s="22">
        <f t="shared" si="8"/>
        <v>0</v>
      </c>
      <c r="T45" s="64">
        <f t="shared" si="7"/>
        <v>0</v>
      </c>
    </row>
    <row r="46" spans="1:20" ht="42" customHeight="1" hidden="1" thickBot="1" thickTop="1">
      <c r="A46" s="44" t="s">
        <v>0</v>
      </c>
      <c r="B46" s="45" t="s">
        <v>1</v>
      </c>
      <c r="C46" s="45" t="s">
        <v>2</v>
      </c>
      <c r="D46" s="45" t="s">
        <v>3</v>
      </c>
      <c r="E46" s="46" t="s">
        <v>4</v>
      </c>
      <c r="F46" s="47" t="s">
        <v>28</v>
      </c>
      <c r="G46" s="47" t="s">
        <v>14</v>
      </c>
      <c r="H46" s="47" t="s">
        <v>15</v>
      </c>
      <c r="I46" s="48" t="s">
        <v>16</v>
      </c>
      <c r="J46" s="47" t="s">
        <v>17</v>
      </c>
      <c r="K46" s="49" t="s">
        <v>18</v>
      </c>
      <c r="L46" s="50" t="s">
        <v>19</v>
      </c>
      <c r="M46" s="51" t="s">
        <v>25</v>
      </c>
      <c r="N46" s="50" t="s">
        <v>20</v>
      </c>
      <c r="O46" s="50" t="s">
        <v>21</v>
      </c>
      <c r="P46" s="50" t="s">
        <v>22</v>
      </c>
      <c r="Q46" s="50" t="s">
        <v>23</v>
      </c>
      <c r="R46" s="50" t="s">
        <v>24</v>
      </c>
      <c r="T46" s="40" t="e">
        <f t="shared" si="7"/>
        <v>#VALUE!</v>
      </c>
    </row>
    <row r="47" spans="8:20" ht="18" customHeight="1" thickTop="1">
      <c r="H47" s="3"/>
      <c r="S47" s="40">
        <f>SUM(G47:R47)</f>
        <v>0</v>
      </c>
      <c r="T47" s="40">
        <f t="shared" si="7"/>
        <v>0</v>
      </c>
    </row>
    <row r="48" spans="3:20" ht="18" customHeight="1">
      <c r="C48" s="5">
        <v>1</v>
      </c>
      <c r="E48" s="4" t="s">
        <v>43</v>
      </c>
      <c r="F48" s="1">
        <v>257</v>
      </c>
      <c r="G48">
        <v>85</v>
      </c>
      <c r="H48" s="3"/>
      <c r="I48" s="1">
        <v>20</v>
      </c>
      <c r="J48" s="1">
        <v>20</v>
      </c>
      <c r="L48" s="4">
        <v>20</v>
      </c>
      <c r="M48">
        <v>20</v>
      </c>
      <c r="N48" s="4">
        <v>20</v>
      </c>
      <c r="O48" s="4">
        <v>10</v>
      </c>
      <c r="P48" s="4">
        <v>10</v>
      </c>
      <c r="Q48" s="4">
        <v>12</v>
      </c>
      <c r="R48" s="4">
        <v>40</v>
      </c>
      <c r="S48" s="40">
        <v>257</v>
      </c>
      <c r="T48" s="40">
        <f t="shared" si="7"/>
        <v>0</v>
      </c>
    </row>
    <row r="49" spans="3:20" ht="18" customHeight="1" thickBot="1">
      <c r="C49" s="5">
        <v>2</v>
      </c>
      <c r="E49" s="4" t="s">
        <v>7</v>
      </c>
      <c r="K49" s="5"/>
      <c r="L49" s="5">
        <v>0</v>
      </c>
      <c r="S49" s="40"/>
      <c r="T49" s="40">
        <f t="shared" si="7"/>
        <v>0</v>
      </c>
    </row>
    <row r="50" spans="8:20" ht="18" customHeight="1" hidden="1">
      <c r="H50" s="3"/>
      <c r="S50" s="40"/>
      <c r="T50" s="40">
        <f t="shared" si="7"/>
        <v>0</v>
      </c>
    </row>
    <row r="51" spans="8:20" ht="18" customHeight="1" hidden="1">
      <c r="H51" s="3"/>
      <c r="S51" s="40"/>
      <c r="T51" s="40">
        <f t="shared" si="7"/>
        <v>0</v>
      </c>
    </row>
    <row r="52" spans="8:20" ht="18" customHeight="1" hidden="1">
      <c r="H52" s="3"/>
      <c r="S52" s="40"/>
      <c r="T52" s="40">
        <f t="shared" si="7"/>
        <v>0</v>
      </c>
    </row>
    <row r="53" spans="8:20" ht="18" customHeight="1" hidden="1" thickBot="1">
      <c r="H53" s="3"/>
      <c r="S53" s="40">
        <f>SUM(G53:R53)</f>
        <v>0</v>
      </c>
      <c r="T53" s="40">
        <f t="shared" si="7"/>
        <v>0</v>
      </c>
    </row>
    <row r="54" spans="1:20" ht="18" customHeight="1" thickBot="1" thickTop="1">
      <c r="A54" s="20"/>
      <c r="B54" s="19">
        <v>5</v>
      </c>
      <c r="C54" s="21"/>
      <c r="D54" s="21"/>
      <c r="E54" s="26" t="s">
        <v>42</v>
      </c>
      <c r="F54" s="37">
        <f>SUM(F47:F49)</f>
        <v>257</v>
      </c>
      <c r="G54" s="37">
        <f aca="true" t="shared" si="9" ref="G54:S54">SUM(G47:G53)</f>
        <v>85</v>
      </c>
      <c r="H54" s="37">
        <f t="shared" si="9"/>
        <v>0</v>
      </c>
      <c r="I54" s="37">
        <f t="shared" si="9"/>
        <v>20</v>
      </c>
      <c r="J54" s="37">
        <f t="shared" si="9"/>
        <v>20</v>
      </c>
      <c r="K54" s="37">
        <f t="shared" si="9"/>
        <v>0</v>
      </c>
      <c r="L54" s="37">
        <f t="shared" si="9"/>
        <v>20</v>
      </c>
      <c r="M54" s="37">
        <f t="shared" si="9"/>
        <v>20</v>
      </c>
      <c r="N54" s="37">
        <f t="shared" si="9"/>
        <v>20</v>
      </c>
      <c r="O54" s="37">
        <f t="shared" si="9"/>
        <v>10</v>
      </c>
      <c r="P54" s="37">
        <f t="shared" si="9"/>
        <v>10</v>
      </c>
      <c r="Q54" s="37">
        <f t="shared" si="9"/>
        <v>12</v>
      </c>
      <c r="R54" s="52">
        <f t="shared" si="9"/>
        <v>40</v>
      </c>
      <c r="S54" s="66">
        <f t="shared" si="9"/>
        <v>257</v>
      </c>
      <c r="T54" s="64">
        <f t="shared" si="7"/>
        <v>0</v>
      </c>
    </row>
    <row r="55" spans="1:256" s="29" customFormat="1" ht="18" customHeight="1" thickTop="1">
      <c r="A55" s="5"/>
      <c r="B55" s="5"/>
      <c r="C55" s="5"/>
      <c r="D55" s="5"/>
      <c r="E55" s="4"/>
      <c r="F55" s="5"/>
      <c r="H55" s="3"/>
      <c r="I55" s="5"/>
      <c r="J55" s="5"/>
      <c r="K55" s="6"/>
      <c r="L55" s="4"/>
      <c r="N55" s="4"/>
      <c r="O55" s="4"/>
      <c r="P55" s="4"/>
      <c r="S55" s="31"/>
      <c r="T55" s="40">
        <f t="shared" si="7"/>
        <v>0</v>
      </c>
      <c r="IV55" s="30"/>
    </row>
    <row r="56" spans="3:20" ht="18" customHeight="1">
      <c r="C56" s="5">
        <v>1</v>
      </c>
      <c r="E56" s="4" t="s">
        <v>57</v>
      </c>
      <c r="F56" s="1">
        <v>8538</v>
      </c>
      <c r="G56" s="39"/>
      <c r="H56" s="39"/>
      <c r="I56" s="39"/>
      <c r="J56" s="39"/>
      <c r="K56" s="39"/>
      <c r="L56" s="39"/>
      <c r="M56" s="39"/>
      <c r="N56" s="39"/>
      <c r="O56" s="39">
        <v>4000</v>
      </c>
      <c r="P56" s="39"/>
      <c r="Q56" s="39">
        <v>4538</v>
      </c>
      <c r="R56" s="39"/>
      <c r="S56" s="40">
        <v>8538</v>
      </c>
      <c r="T56" s="40">
        <f t="shared" si="7"/>
        <v>0</v>
      </c>
    </row>
    <row r="57" spans="3:20" ht="18" customHeight="1" thickBot="1">
      <c r="C57" s="5">
        <v>2</v>
      </c>
      <c r="E57" s="4" t="s">
        <v>58</v>
      </c>
      <c r="F57" s="1"/>
      <c r="H57" s="3"/>
      <c r="I57" s="3"/>
      <c r="J57" s="1"/>
      <c r="K57" s="58"/>
      <c r="S57" s="40"/>
      <c r="T57" s="40">
        <f t="shared" si="7"/>
        <v>0</v>
      </c>
    </row>
    <row r="58" spans="1:256" s="15" customFormat="1" ht="18" customHeight="1" thickBot="1" thickTop="1">
      <c r="A58" s="20"/>
      <c r="B58" s="19">
        <v>6</v>
      </c>
      <c r="C58" s="19"/>
      <c r="D58" s="19"/>
      <c r="E58" s="26" t="s">
        <v>44</v>
      </c>
      <c r="F58" s="22">
        <f>SUM(F56+F57)</f>
        <v>8538</v>
      </c>
      <c r="G58" s="22">
        <f aca="true" t="shared" si="10" ref="G58:S58">SUM(G56+G57)</f>
        <v>0</v>
      </c>
      <c r="H58" s="22">
        <f t="shared" si="10"/>
        <v>0</v>
      </c>
      <c r="I58" s="22">
        <f t="shared" si="10"/>
        <v>0</v>
      </c>
      <c r="J58" s="22">
        <f t="shared" si="10"/>
        <v>0</v>
      </c>
      <c r="K58" s="22">
        <f t="shared" si="10"/>
        <v>0</v>
      </c>
      <c r="L58" s="22">
        <f t="shared" si="10"/>
        <v>0</v>
      </c>
      <c r="M58" s="22">
        <f t="shared" si="10"/>
        <v>0</v>
      </c>
      <c r="N58" s="22">
        <f t="shared" si="10"/>
        <v>0</v>
      </c>
      <c r="O58" s="22">
        <f t="shared" si="10"/>
        <v>4000</v>
      </c>
      <c r="P58" s="22">
        <f t="shared" si="10"/>
        <v>0</v>
      </c>
      <c r="Q58" s="22">
        <f t="shared" si="10"/>
        <v>4538</v>
      </c>
      <c r="R58" s="22">
        <f t="shared" si="10"/>
        <v>0</v>
      </c>
      <c r="S58" s="65">
        <f t="shared" si="10"/>
        <v>8538</v>
      </c>
      <c r="T58" s="64">
        <f t="shared" si="7"/>
        <v>0</v>
      </c>
      <c r="IV58" s="16"/>
    </row>
    <row r="59" spans="8:20" ht="18" customHeight="1" thickTop="1">
      <c r="H59" s="3"/>
      <c r="I59" s="3"/>
      <c r="T59" s="40">
        <f t="shared" si="7"/>
        <v>0</v>
      </c>
    </row>
    <row r="60" spans="3:20" ht="18" customHeight="1" thickBot="1">
      <c r="C60" s="5">
        <v>2</v>
      </c>
      <c r="E60" s="4" t="s">
        <v>45</v>
      </c>
      <c r="G60" s="5"/>
      <c r="I60" s="3"/>
      <c r="S60" s="40">
        <f>SUM(G60:R60)</f>
        <v>0</v>
      </c>
      <c r="T60" s="40">
        <f t="shared" si="7"/>
        <v>0</v>
      </c>
    </row>
    <row r="61" spans="8:20" ht="18" customHeight="1" hidden="1">
      <c r="H61" s="3"/>
      <c r="T61" s="40">
        <f t="shared" si="7"/>
        <v>0</v>
      </c>
    </row>
    <row r="62" spans="6:20" ht="18" customHeight="1" hidden="1">
      <c r="F62" s="1"/>
      <c r="H62" s="3"/>
      <c r="I62" s="1"/>
      <c r="J62" s="1"/>
      <c r="T62" s="40">
        <f t="shared" si="7"/>
        <v>0</v>
      </c>
    </row>
    <row r="63" spans="6:20" ht="18" customHeight="1" hidden="1">
      <c r="F63" s="1"/>
      <c r="H63" s="3"/>
      <c r="I63" s="1"/>
      <c r="J63" s="1"/>
      <c r="T63" s="40">
        <f t="shared" si="7"/>
        <v>0</v>
      </c>
    </row>
    <row r="64" ht="18" customHeight="1" hidden="1" thickBot="1">
      <c r="T64" s="40">
        <f t="shared" si="7"/>
        <v>0</v>
      </c>
    </row>
    <row r="65" spans="1:256" s="15" customFormat="1" ht="18" customHeight="1" thickBot="1" thickTop="1">
      <c r="A65" s="20"/>
      <c r="B65" s="19">
        <v>6</v>
      </c>
      <c r="C65" s="19"/>
      <c r="D65" s="19"/>
      <c r="E65" s="26" t="s">
        <v>8</v>
      </c>
      <c r="F65" s="19"/>
      <c r="G65" s="19">
        <f aca="true" t="shared" si="11" ref="G65:R65">SUM(G60:G64)</f>
        <v>0</v>
      </c>
      <c r="H65" s="19">
        <f t="shared" si="11"/>
        <v>0</v>
      </c>
      <c r="I65" s="19">
        <f t="shared" si="11"/>
        <v>0</v>
      </c>
      <c r="J65" s="19">
        <f t="shared" si="11"/>
        <v>0</v>
      </c>
      <c r="K65" s="19">
        <f t="shared" si="11"/>
        <v>0</v>
      </c>
      <c r="L65" s="19">
        <f t="shared" si="11"/>
        <v>0</v>
      </c>
      <c r="M65" s="19">
        <f t="shared" si="11"/>
        <v>0</v>
      </c>
      <c r="N65" s="19">
        <f t="shared" si="11"/>
        <v>0</v>
      </c>
      <c r="O65" s="19">
        <f t="shared" si="11"/>
        <v>0</v>
      </c>
      <c r="P65" s="19">
        <f t="shared" si="11"/>
        <v>0</v>
      </c>
      <c r="Q65" s="19">
        <f t="shared" si="11"/>
        <v>0</v>
      </c>
      <c r="R65" s="19">
        <f t="shared" si="11"/>
        <v>0</v>
      </c>
      <c r="S65" s="40">
        <f>SUM(G65:R65)</f>
        <v>0</v>
      </c>
      <c r="T65" s="64">
        <f t="shared" si="7"/>
        <v>0</v>
      </c>
      <c r="IV65" s="16"/>
    </row>
    <row r="66" spans="1:256" s="29" customFormat="1" ht="18" customHeight="1" thickBot="1" thickTop="1">
      <c r="A66" s="5"/>
      <c r="B66" s="5"/>
      <c r="C66" s="5"/>
      <c r="D66" s="5"/>
      <c r="E66" s="4"/>
      <c r="F66" s="5"/>
      <c r="H66" s="3"/>
      <c r="I66" s="5"/>
      <c r="J66" s="5"/>
      <c r="K66" s="6"/>
      <c r="L66" s="4"/>
      <c r="N66" s="4"/>
      <c r="O66" s="4"/>
      <c r="P66" s="4"/>
      <c r="S66" s="4"/>
      <c r="T66" s="40">
        <f t="shared" si="7"/>
        <v>0</v>
      </c>
      <c r="IV66" s="30"/>
    </row>
    <row r="67" spans="1:256" s="15" customFormat="1" ht="18" customHeight="1" thickBot="1" thickTop="1">
      <c r="A67" s="18">
        <v>1</v>
      </c>
      <c r="B67" s="19"/>
      <c r="C67" s="19"/>
      <c r="D67" s="19"/>
      <c r="E67" s="26" t="s">
        <v>48</v>
      </c>
      <c r="F67" s="22">
        <f aca="true" t="shared" si="12" ref="F67:R67">F12+F26+F31+F45+F54+F65+F58+F38</f>
        <v>68838</v>
      </c>
      <c r="G67" s="22">
        <f t="shared" si="12"/>
        <v>6345</v>
      </c>
      <c r="H67" s="22">
        <f t="shared" si="12"/>
        <v>3960</v>
      </c>
      <c r="I67" s="22">
        <f t="shared" si="12"/>
        <v>7720</v>
      </c>
      <c r="J67" s="22">
        <f t="shared" si="12"/>
        <v>4580</v>
      </c>
      <c r="K67" s="22">
        <f t="shared" si="12"/>
        <v>3960</v>
      </c>
      <c r="L67" s="22">
        <f t="shared" si="12"/>
        <v>4980</v>
      </c>
      <c r="M67" s="22">
        <f t="shared" si="12"/>
        <v>4030</v>
      </c>
      <c r="N67" s="22">
        <f t="shared" si="12"/>
        <v>4450</v>
      </c>
      <c r="O67" s="22">
        <f t="shared" si="12"/>
        <v>11260</v>
      </c>
      <c r="P67" s="22">
        <f t="shared" si="12"/>
        <v>4075</v>
      </c>
      <c r="Q67" s="22">
        <f t="shared" si="12"/>
        <v>8590</v>
      </c>
      <c r="R67" s="22">
        <f t="shared" si="12"/>
        <v>4888</v>
      </c>
      <c r="S67" s="40">
        <f>SUM(G67:R67)</f>
        <v>68838</v>
      </c>
      <c r="T67" s="64">
        <f t="shared" si="7"/>
        <v>0</v>
      </c>
      <c r="IV67" s="16"/>
    </row>
    <row r="68" spans="6:10" ht="18" customHeight="1" thickTop="1">
      <c r="F68" s="1"/>
      <c r="H68" s="3"/>
      <c r="I68" s="1"/>
      <c r="J68" s="1"/>
    </row>
    <row r="69" spans="6:20" ht="18" customHeight="1">
      <c r="F69" s="1"/>
      <c r="H69" s="3"/>
      <c r="I69" s="1"/>
      <c r="J69" s="1"/>
      <c r="T69" s="40">
        <f t="shared" si="7"/>
        <v>0</v>
      </c>
    </row>
    <row r="70" spans="6:21" ht="18" customHeight="1">
      <c r="F70" s="1"/>
      <c r="H70" s="3"/>
      <c r="I70" s="1"/>
      <c r="J70" s="1"/>
      <c r="T70" s="40">
        <f t="shared" si="7"/>
        <v>0</v>
      </c>
      <c r="U70" s="40">
        <f>F68-S68</f>
        <v>0</v>
      </c>
    </row>
    <row r="71" spans="6:20" ht="18" customHeight="1">
      <c r="F71" s="1"/>
      <c r="H71" s="3"/>
      <c r="I71" s="1"/>
      <c r="J71" s="1"/>
      <c r="T71" s="40">
        <f t="shared" si="7"/>
        <v>0</v>
      </c>
    </row>
    <row r="72" spans="6:20" ht="18" customHeight="1">
      <c r="F72" s="1"/>
      <c r="H72" s="3"/>
      <c r="I72" s="1"/>
      <c r="J72" s="1"/>
      <c r="T72" s="40">
        <f t="shared" si="7"/>
        <v>0</v>
      </c>
    </row>
    <row r="73" spans="6:20" ht="18" customHeight="1">
      <c r="F73" s="1"/>
      <c r="H73" s="3"/>
      <c r="I73" s="1"/>
      <c r="J73" s="1"/>
      <c r="T73" s="40">
        <f t="shared" si="7"/>
        <v>0</v>
      </c>
    </row>
    <row r="74" spans="6:20" ht="18" customHeight="1">
      <c r="F74" s="1"/>
      <c r="H74" s="3"/>
      <c r="I74" s="1"/>
      <c r="J74" s="1"/>
      <c r="T74" s="40">
        <f t="shared" si="7"/>
        <v>0</v>
      </c>
    </row>
    <row r="75" spans="6:20" ht="18" customHeight="1">
      <c r="F75" s="1"/>
      <c r="H75" s="3"/>
      <c r="I75" s="1"/>
      <c r="J75" s="1"/>
      <c r="T75" s="40">
        <f t="shared" si="7"/>
        <v>0</v>
      </c>
    </row>
    <row r="76" spans="6:20" ht="18" customHeight="1">
      <c r="F76" s="1"/>
      <c r="H76" s="3"/>
      <c r="I76" s="1"/>
      <c r="J76" s="1"/>
      <c r="T76" s="40">
        <f t="shared" si="7"/>
        <v>0</v>
      </c>
    </row>
    <row r="77" spans="6:20" ht="18" customHeight="1">
      <c r="F77" s="1"/>
      <c r="H77" s="3"/>
      <c r="I77" s="1"/>
      <c r="J77" s="1"/>
      <c r="T77" s="40">
        <f t="shared" si="7"/>
        <v>0</v>
      </c>
    </row>
    <row r="78" spans="6:20" ht="18" customHeight="1">
      <c r="F78" s="1"/>
      <c r="H78" s="3"/>
      <c r="I78" s="1"/>
      <c r="J78" s="1"/>
      <c r="T78" s="40">
        <f t="shared" si="7"/>
        <v>0</v>
      </c>
    </row>
    <row r="79" spans="6:20" ht="18" customHeight="1">
      <c r="F79" s="1"/>
      <c r="H79" s="3"/>
      <c r="I79" s="1"/>
      <c r="J79" s="1"/>
      <c r="T79" s="40">
        <f t="shared" si="7"/>
        <v>0</v>
      </c>
    </row>
    <row r="80" spans="6:20" ht="18" customHeight="1">
      <c r="F80" s="1"/>
      <c r="H80" s="3"/>
      <c r="I80" s="1"/>
      <c r="J80" s="1"/>
      <c r="T80" s="40">
        <f t="shared" si="7"/>
        <v>0</v>
      </c>
    </row>
    <row r="81" spans="6:20" ht="18" customHeight="1" thickBot="1">
      <c r="F81" s="1"/>
      <c r="H81" s="3"/>
      <c r="I81" s="1"/>
      <c r="J81" s="1"/>
      <c r="T81" s="40">
        <f t="shared" si="7"/>
        <v>0</v>
      </c>
    </row>
    <row r="82" spans="6:20" ht="13.5" hidden="1" thickBot="1">
      <c r="F82" s="1"/>
      <c r="H82" s="3"/>
      <c r="I82" s="1"/>
      <c r="J82" s="1"/>
      <c r="T82" s="40">
        <f t="shared" si="7"/>
        <v>0</v>
      </c>
    </row>
    <row r="83" spans="1:20" ht="59.25" customHeight="1" thickBot="1" thickTop="1">
      <c r="A83" s="53" t="s">
        <v>0</v>
      </c>
      <c r="B83" s="53" t="s">
        <v>1</v>
      </c>
      <c r="C83" s="53" t="s">
        <v>2</v>
      </c>
      <c r="D83" s="53" t="s">
        <v>3</v>
      </c>
      <c r="E83" s="54" t="s">
        <v>9</v>
      </c>
      <c r="F83" s="47" t="s">
        <v>49</v>
      </c>
      <c r="G83" s="47" t="s">
        <v>14</v>
      </c>
      <c r="H83" s="47" t="s">
        <v>15</v>
      </c>
      <c r="I83" s="48" t="s">
        <v>16</v>
      </c>
      <c r="J83" s="47" t="s">
        <v>17</v>
      </c>
      <c r="K83" s="49" t="s">
        <v>18</v>
      </c>
      <c r="L83" s="50" t="s">
        <v>19</v>
      </c>
      <c r="M83" s="51" t="s">
        <v>25</v>
      </c>
      <c r="N83" s="50" t="s">
        <v>20</v>
      </c>
      <c r="O83" s="50" t="s">
        <v>21</v>
      </c>
      <c r="P83" s="50" t="s">
        <v>22</v>
      </c>
      <c r="Q83" s="50" t="s">
        <v>23</v>
      </c>
      <c r="R83" s="50" t="s">
        <v>24</v>
      </c>
      <c r="T83" s="40"/>
    </row>
    <row r="84" spans="1:20" ht="12.75" customHeight="1" hidden="1">
      <c r="A84" s="12"/>
      <c r="H84" s="3"/>
      <c r="K84" s="7"/>
      <c r="T84" s="40">
        <f t="shared" si="7"/>
        <v>0</v>
      </c>
    </row>
    <row r="85" spans="6:20" ht="12.75" customHeight="1" hidden="1">
      <c r="F85" s="12"/>
      <c r="H85" s="3"/>
      <c r="T85" s="40">
        <f t="shared" si="7"/>
        <v>0</v>
      </c>
    </row>
    <row r="86" spans="8:20" ht="18" customHeight="1" thickBot="1" thickTop="1">
      <c r="H86" s="3"/>
      <c r="T86" s="40">
        <f t="shared" si="7"/>
        <v>0</v>
      </c>
    </row>
    <row r="87" spans="4:20" ht="18" customHeight="1" hidden="1">
      <c r="D87" s="5">
        <v>1</v>
      </c>
      <c r="F87" s="1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40"/>
      <c r="T87" s="40">
        <f t="shared" si="7"/>
        <v>0</v>
      </c>
    </row>
    <row r="88" spans="4:20" ht="18" customHeight="1" hidden="1">
      <c r="D88" s="5">
        <v>2</v>
      </c>
      <c r="F88" s="1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40"/>
      <c r="T88" s="40">
        <f t="shared" si="7"/>
        <v>0</v>
      </c>
    </row>
    <row r="89" spans="4:20" ht="18" customHeight="1" hidden="1">
      <c r="D89" s="5">
        <v>3</v>
      </c>
      <c r="F89" s="1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40"/>
      <c r="T89" s="40">
        <f t="shared" si="7"/>
        <v>0</v>
      </c>
    </row>
    <row r="90" spans="4:20" ht="18" customHeight="1" hidden="1">
      <c r="D90" s="5">
        <v>4</v>
      </c>
      <c r="F90" s="1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40"/>
      <c r="T90" s="40">
        <f t="shared" si="7"/>
        <v>0</v>
      </c>
    </row>
    <row r="91" spans="4:20" ht="18" customHeight="1" hidden="1">
      <c r="D91" s="5">
        <v>5</v>
      </c>
      <c r="F91" s="1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40"/>
      <c r="T91" s="40">
        <f t="shared" si="7"/>
        <v>0</v>
      </c>
    </row>
    <row r="92" spans="4:20" ht="18" customHeight="1" hidden="1">
      <c r="D92" s="5">
        <v>6</v>
      </c>
      <c r="F92" s="1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40"/>
      <c r="T92" s="40">
        <f t="shared" si="7"/>
        <v>0</v>
      </c>
    </row>
    <row r="93" spans="4:20" ht="18" customHeight="1" hidden="1">
      <c r="D93" s="5">
        <v>7</v>
      </c>
      <c r="F93" s="1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40"/>
      <c r="T93" s="40">
        <f t="shared" si="7"/>
        <v>0</v>
      </c>
    </row>
    <row r="94" spans="4:20" ht="18" customHeight="1" hidden="1">
      <c r="D94" s="5">
        <v>8</v>
      </c>
      <c r="F94" s="1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40"/>
      <c r="T94" s="40">
        <f t="shared" si="7"/>
        <v>0</v>
      </c>
    </row>
    <row r="95" spans="4:20" ht="18" customHeight="1" hidden="1">
      <c r="D95" s="5">
        <v>9</v>
      </c>
      <c r="F95" s="1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40"/>
      <c r="T95" s="40">
        <f t="shared" si="7"/>
        <v>0</v>
      </c>
    </row>
    <row r="96" spans="4:20" ht="18" customHeight="1" hidden="1">
      <c r="D96" s="5">
        <v>10</v>
      </c>
      <c r="F96" s="1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40"/>
      <c r="T96" s="40">
        <f t="shared" si="7"/>
        <v>0</v>
      </c>
    </row>
    <row r="97" spans="1:256" s="29" customFormat="1" ht="18" customHeight="1" hidden="1">
      <c r="A97" s="5"/>
      <c r="B97" s="5"/>
      <c r="C97" s="5"/>
      <c r="D97" s="5">
        <v>11</v>
      </c>
      <c r="E97" s="4"/>
      <c r="F97" s="1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40"/>
      <c r="T97" s="40">
        <f aca="true" t="shared" si="13" ref="T97:T143">F97-S97</f>
        <v>0</v>
      </c>
      <c r="IV97" s="30"/>
    </row>
    <row r="98" spans="4:20" ht="18" customHeight="1" hidden="1">
      <c r="D98" s="5">
        <v>12</v>
      </c>
      <c r="F98" s="1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40"/>
      <c r="T98" s="40">
        <f t="shared" si="13"/>
        <v>0</v>
      </c>
    </row>
    <row r="99" spans="4:20" ht="18" customHeight="1" hidden="1">
      <c r="D99" s="5">
        <v>13</v>
      </c>
      <c r="F99" s="1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40"/>
      <c r="T99" s="40">
        <f t="shared" si="13"/>
        <v>0</v>
      </c>
    </row>
    <row r="100" spans="4:20" ht="18" customHeight="1" hidden="1">
      <c r="D100" s="5">
        <v>14</v>
      </c>
      <c r="F100" s="1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40"/>
      <c r="T100" s="40">
        <f t="shared" si="13"/>
        <v>0</v>
      </c>
    </row>
    <row r="101" spans="4:20" ht="18" customHeight="1" hidden="1">
      <c r="D101" s="5">
        <v>15</v>
      </c>
      <c r="F101" s="1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40"/>
      <c r="T101" s="40">
        <f t="shared" si="13"/>
        <v>0</v>
      </c>
    </row>
    <row r="102" spans="4:20" ht="18" customHeight="1" hidden="1">
      <c r="D102" s="5">
        <v>16</v>
      </c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40"/>
      <c r="T102" s="40">
        <f t="shared" si="13"/>
        <v>0</v>
      </c>
    </row>
    <row r="103" spans="4:20" ht="18" customHeight="1" hidden="1">
      <c r="D103" s="5">
        <v>17</v>
      </c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40"/>
      <c r="T103" s="40">
        <f t="shared" si="13"/>
        <v>0</v>
      </c>
    </row>
    <row r="104" spans="4:20" ht="18" customHeight="1" hidden="1">
      <c r="D104" s="5">
        <v>18</v>
      </c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40"/>
      <c r="T104" s="40">
        <f t="shared" si="13"/>
        <v>0</v>
      </c>
    </row>
    <row r="105" spans="4:20" ht="18" customHeight="1" hidden="1">
      <c r="D105" s="5">
        <v>19</v>
      </c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40"/>
      <c r="T105" s="40">
        <f t="shared" si="13"/>
        <v>0</v>
      </c>
    </row>
    <row r="106" spans="4:20" ht="18" customHeight="1" hidden="1">
      <c r="D106" s="5">
        <v>20</v>
      </c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40"/>
      <c r="T106" s="40">
        <f t="shared" si="13"/>
        <v>0</v>
      </c>
    </row>
    <row r="107" spans="4:20" ht="18" customHeight="1" hidden="1">
      <c r="D107" s="5">
        <v>21</v>
      </c>
      <c r="F107" s="1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40"/>
      <c r="T107" s="40">
        <f t="shared" si="13"/>
        <v>0</v>
      </c>
    </row>
    <row r="108" spans="4:20" ht="18" customHeight="1" hidden="1">
      <c r="D108" s="5">
        <v>22</v>
      </c>
      <c r="F108" s="1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40"/>
      <c r="T108" s="40">
        <f t="shared" si="13"/>
        <v>0</v>
      </c>
    </row>
    <row r="109" spans="4:20" ht="18" customHeight="1" hidden="1">
      <c r="D109" s="5">
        <v>23</v>
      </c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40"/>
      <c r="T109" s="40">
        <f t="shared" si="13"/>
        <v>0</v>
      </c>
    </row>
    <row r="110" spans="4:20" ht="18" customHeight="1" hidden="1" thickBot="1">
      <c r="D110" s="5">
        <v>24</v>
      </c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40"/>
      <c r="T110" s="40">
        <f t="shared" si="13"/>
        <v>0</v>
      </c>
    </row>
    <row r="111" spans="1:20" ht="18" customHeight="1" thickBot="1" thickTop="1">
      <c r="A111" s="20"/>
      <c r="B111" s="19">
        <v>1</v>
      </c>
      <c r="C111" s="19"/>
      <c r="D111" s="19"/>
      <c r="E111" s="26" t="s">
        <v>10</v>
      </c>
      <c r="F111" s="22">
        <v>13867</v>
      </c>
      <c r="G111" s="22">
        <v>1867</v>
      </c>
      <c r="H111" s="22">
        <v>900</v>
      </c>
      <c r="I111" s="22">
        <v>900</v>
      </c>
      <c r="J111" s="22">
        <v>1200</v>
      </c>
      <c r="K111" s="22">
        <v>1200</v>
      </c>
      <c r="L111" s="22">
        <v>1200</v>
      </c>
      <c r="M111" s="22">
        <v>1200</v>
      </c>
      <c r="N111" s="22">
        <v>1200</v>
      </c>
      <c r="O111" s="22">
        <v>1200</v>
      </c>
      <c r="P111" s="22">
        <v>1200</v>
      </c>
      <c r="Q111" s="22">
        <v>900</v>
      </c>
      <c r="R111" s="22">
        <v>900</v>
      </c>
      <c r="S111" s="40">
        <v>13867</v>
      </c>
      <c r="T111" s="40">
        <f t="shared" si="13"/>
        <v>0</v>
      </c>
    </row>
    <row r="112" spans="7:21" ht="18" customHeight="1" hidden="1" thickTop="1"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40">
        <f aca="true" t="shared" si="14" ref="S112:S142">SUM(G112:R112)</f>
        <v>0</v>
      </c>
      <c r="T112" s="40">
        <f t="shared" si="13"/>
        <v>0</v>
      </c>
      <c r="U112" s="40"/>
    </row>
    <row r="113" spans="1:256" s="34" customFormat="1" ht="18" customHeight="1" hidden="1">
      <c r="A113" s="5"/>
      <c r="B113" s="5"/>
      <c r="C113" s="5"/>
      <c r="D113" s="5"/>
      <c r="E113" s="4"/>
      <c r="F113" s="1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40">
        <f t="shared" si="14"/>
        <v>0</v>
      </c>
      <c r="T113" s="40">
        <f t="shared" si="13"/>
        <v>0</v>
      </c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s="34" customFormat="1" ht="18" customHeight="1" hidden="1">
      <c r="A114" s="5"/>
      <c r="B114" s="5"/>
      <c r="C114" s="5"/>
      <c r="D114" s="5"/>
      <c r="E114" s="4"/>
      <c r="F114" s="1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40">
        <f t="shared" si="14"/>
        <v>0</v>
      </c>
      <c r="T114" s="40">
        <f t="shared" si="13"/>
        <v>0</v>
      </c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s="34" customFormat="1" ht="18" customHeight="1" hidden="1">
      <c r="A115" s="5"/>
      <c r="B115" s="5"/>
      <c r="C115" s="5"/>
      <c r="D115" s="5"/>
      <c r="E115" s="4"/>
      <c r="F115" s="1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40">
        <f t="shared" si="14"/>
        <v>0</v>
      </c>
      <c r="T115" s="40">
        <f t="shared" si="13"/>
        <v>0</v>
      </c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6:20" ht="18" customHeight="1" hidden="1" thickBot="1">
      <c r="F116" s="35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40">
        <f t="shared" si="14"/>
        <v>0</v>
      </c>
      <c r="T116" s="40">
        <f t="shared" si="13"/>
        <v>0</v>
      </c>
    </row>
    <row r="117" spans="1:20" ht="18" customHeight="1" thickBot="1" thickTop="1">
      <c r="A117" s="20"/>
      <c r="B117" s="60">
        <v>2</v>
      </c>
      <c r="C117" s="21"/>
      <c r="D117" s="21"/>
      <c r="E117" s="61" t="s">
        <v>11</v>
      </c>
      <c r="F117" s="22">
        <v>4209</v>
      </c>
      <c r="G117" s="22">
        <v>600</v>
      </c>
      <c r="H117" s="22">
        <v>240</v>
      </c>
      <c r="I117" s="22">
        <v>240</v>
      </c>
      <c r="J117" s="22">
        <v>380</v>
      </c>
      <c r="K117" s="22">
        <v>380</v>
      </c>
      <c r="L117" s="22">
        <v>380</v>
      </c>
      <c r="M117" s="22">
        <v>380</v>
      </c>
      <c r="N117" s="22">
        <v>380</v>
      </c>
      <c r="O117" s="22">
        <v>380</v>
      </c>
      <c r="P117" s="22">
        <v>380</v>
      </c>
      <c r="Q117" s="22">
        <v>240</v>
      </c>
      <c r="R117" s="22">
        <v>229</v>
      </c>
      <c r="S117" s="40">
        <v>4209</v>
      </c>
      <c r="T117" s="40"/>
    </row>
    <row r="118" spans="1:20" s="34" customFormat="1" ht="14.25" hidden="1" thickBot="1" thickTop="1">
      <c r="A118" s="5"/>
      <c r="B118" s="5"/>
      <c r="C118" s="5"/>
      <c r="D118" s="5"/>
      <c r="E118" s="4"/>
      <c r="F118" s="1"/>
      <c r="H118" s="3"/>
      <c r="I118" s="3"/>
      <c r="J118" s="1"/>
      <c r="K118" s="6"/>
      <c r="L118" s="4"/>
      <c r="S118" s="40">
        <f t="shared" si="14"/>
        <v>0</v>
      </c>
      <c r="T118" s="40">
        <f t="shared" si="13"/>
        <v>0</v>
      </c>
    </row>
    <row r="119" spans="1:20" s="34" customFormat="1" ht="42" customHeight="1" hidden="1" thickBot="1" thickTop="1">
      <c r="A119" s="53" t="s">
        <v>0</v>
      </c>
      <c r="B119" s="53" t="s">
        <v>1</v>
      </c>
      <c r="C119" s="53" t="s">
        <v>2</v>
      </c>
      <c r="D119" s="53" t="s">
        <v>3</v>
      </c>
      <c r="E119" s="54" t="s">
        <v>9</v>
      </c>
      <c r="F119" s="47" t="s">
        <v>28</v>
      </c>
      <c r="G119" s="47"/>
      <c r="H119" s="47"/>
      <c r="I119" s="48"/>
      <c r="J119" s="47"/>
      <c r="K119" s="49"/>
      <c r="L119" s="50"/>
      <c r="M119" s="51"/>
      <c r="N119" s="50"/>
      <c r="O119" s="50"/>
      <c r="P119" s="50"/>
      <c r="Q119" s="50"/>
      <c r="R119" s="50"/>
      <c r="S119" s="40"/>
      <c r="T119" s="40" t="e">
        <f t="shared" si="13"/>
        <v>#VALUE!</v>
      </c>
    </row>
    <row r="120" spans="6:20" ht="12.75" customHeight="1" hidden="1">
      <c r="F120" s="1"/>
      <c r="H120" s="3"/>
      <c r="I120" s="3"/>
      <c r="S120" s="40">
        <f t="shared" si="14"/>
        <v>0</v>
      </c>
      <c r="T120" s="40">
        <f t="shared" si="13"/>
        <v>0</v>
      </c>
    </row>
    <row r="121" spans="4:20" ht="12.75" customHeight="1" hidden="1">
      <c r="D121" s="8"/>
      <c r="E121" s="23"/>
      <c r="F121" s="1"/>
      <c r="H121" s="3"/>
      <c r="I121" s="3"/>
      <c r="J121" s="10"/>
      <c r="S121" s="40">
        <f t="shared" si="14"/>
        <v>0</v>
      </c>
      <c r="T121" s="40">
        <f t="shared" si="13"/>
        <v>0</v>
      </c>
    </row>
    <row r="122" spans="6:20" ht="18" customHeight="1" hidden="1" thickTop="1">
      <c r="F122" s="1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40">
        <f t="shared" si="14"/>
        <v>0</v>
      </c>
      <c r="T122" s="40">
        <f t="shared" si="13"/>
        <v>0</v>
      </c>
    </row>
    <row r="123" spans="6:20" ht="18" customHeight="1" hidden="1">
      <c r="F123" s="1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40">
        <f t="shared" si="14"/>
        <v>0</v>
      </c>
      <c r="T123" s="40">
        <f t="shared" si="13"/>
        <v>0</v>
      </c>
    </row>
    <row r="124" spans="6:20" ht="18" customHeight="1" hidden="1">
      <c r="F124" s="1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40">
        <f t="shared" si="14"/>
        <v>0</v>
      </c>
      <c r="T124" s="40">
        <f t="shared" si="13"/>
        <v>0</v>
      </c>
    </row>
    <row r="125" spans="6:20" ht="18" customHeight="1" hidden="1">
      <c r="F125" s="1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40">
        <f t="shared" si="14"/>
        <v>0</v>
      </c>
      <c r="T125" s="40">
        <f t="shared" si="13"/>
        <v>0</v>
      </c>
    </row>
    <row r="126" spans="6:20" ht="18" customHeight="1" hidden="1">
      <c r="F126" s="1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40">
        <f t="shared" si="14"/>
        <v>0</v>
      </c>
      <c r="T126" s="40">
        <f t="shared" si="13"/>
        <v>0</v>
      </c>
    </row>
    <row r="127" spans="6:20" ht="18" customHeight="1" hidden="1">
      <c r="F127" s="1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40">
        <f t="shared" si="14"/>
        <v>0</v>
      </c>
      <c r="T127" s="40">
        <f t="shared" si="13"/>
        <v>0</v>
      </c>
    </row>
    <row r="128" spans="6:20" ht="18" customHeight="1" hidden="1">
      <c r="F128" s="1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40">
        <f t="shared" si="14"/>
        <v>0</v>
      </c>
      <c r="T128" s="40">
        <f t="shared" si="13"/>
        <v>0</v>
      </c>
    </row>
    <row r="129" spans="6:20" ht="18" customHeight="1" hidden="1">
      <c r="F129" s="1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40">
        <f t="shared" si="14"/>
        <v>0</v>
      </c>
      <c r="T129" s="40">
        <f t="shared" si="13"/>
        <v>0</v>
      </c>
    </row>
    <row r="130" spans="6:20" ht="18" customHeight="1" hidden="1">
      <c r="F130" s="1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40">
        <f t="shared" si="14"/>
        <v>0</v>
      </c>
      <c r="T130" s="40">
        <f t="shared" si="13"/>
        <v>0</v>
      </c>
    </row>
    <row r="131" spans="6:20" ht="18" customHeight="1" hidden="1">
      <c r="F131" s="1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40">
        <f t="shared" si="14"/>
        <v>0</v>
      </c>
      <c r="T131" s="40">
        <f t="shared" si="13"/>
        <v>0</v>
      </c>
    </row>
    <row r="132" spans="6:20" ht="18" customHeight="1" hidden="1">
      <c r="F132" s="1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40">
        <f t="shared" si="14"/>
        <v>0</v>
      </c>
      <c r="T132" s="40">
        <f t="shared" si="13"/>
        <v>0</v>
      </c>
    </row>
    <row r="133" spans="6:20" ht="18" customHeight="1" hidden="1">
      <c r="F133" s="1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40">
        <f t="shared" si="14"/>
        <v>0</v>
      </c>
      <c r="T133" s="40">
        <f t="shared" si="13"/>
        <v>0</v>
      </c>
    </row>
    <row r="134" spans="6:20" ht="18" customHeight="1" hidden="1">
      <c r="F134" s="1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40">
        <f t="shared" si="14"/>
        <v>0</v>
      </c>
      <c r="T134" s="40">
        <f t="shared" si="13"/>
        <v>0</v>
      </c>
    </row>
    <row r="135" spans="1:256" s="29" customFormat="1" ht="18" customHeight="1" hidden="1">
      <c r="A135" s="5"/>
      <c r="B135" s="5"/>
      <c r="C135" s="5"/>
      <c r="D135" s="5"/>
      <c r="E135" s="4"/>
      <c r="F135" s="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40">
        <f t="shared" si="14"/>
        <v>0</v>
      </c>
      <c r="T135" s="40">
        <f t="shared" si="13"/>
        <v>0</v>
      </c>
      <c r="IV135" s="30"/>
    </row>
    <row r="136" spans="6:20" ht="18" customHeight="1" hidden="1">
      <c r="F136" s="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40">
        <f t="shared" si="14"/>
        <v>0</v>
      </c>
      <c r="T136" s="40">
        <f t="shared" si="13"/>
        <v>0</v>
      </c>
    </row>
    <row r="137" spans="6:20" ht="18" customHeight="1" hidden="1">
      <c r="F137" s="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40">
        <f t="shared" si="14"/>
        <v>0</v>
      </c>
      <c r="T137" s="40">
        <f t="shared" si="13"/>
        <v>0</v>
      </c>
    </row>
    <row r="138" spans="1:256" s="29" customFormat="1" ht="18" customHeight="1" hidden="1">
      <c r="A138" s="5"/>
      <c r="B138" s="5"/>
      <c r="C138" s="5"/>
      <c r="D138" s="5"/>
      <c r="E138" s="4"/>
      <c r="F138" s="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40">
        <f t="shared" si="14"/>
        <v>0</v>
      </c>
      <c r="T138" s="40">
        <f t="shared" si="13"/>
        <v>0</v>
      </c>
      <c r="IV138" s="30"/>
    </row>
    <row r="139" spans="6:20" ht="18" customHeight="1" hidden="1">
      <c r="F139" s="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40">
        <f t="shared" si="14"/>
        <v>0</v>
      </c>
      <c r="T139" s="40">
        <f t="shared" si="13"/>
        <v>0</v>
      </c>
    </row>
    <row r="140" spans="7:20" ht="18" customHeight="1" hidden="1"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40">
        <f t="shared" si="14"/>
        <v>0</v>
      </c>
      <c r="T140" s="40">
        <f t="shared" si="13"/>
        <v>0</v>
      </c>
    </row>
    <row r="141" spans="7:20" ht="18" customHeight="1" hidden="1"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40">
        <f t="shared" si="14"/>
        <v>0</v>
      </c>
      <c r="T141" s="40">
        <f t="shared" si="13"/>
        <v>0</v>
      </c>
    </row>
    <row r="142" spans="7:20" ht="18" customHeight="1" hidden="1" thickBot="1"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40">
        <f t="shared" si="14"/>
        <v>0</v>
      </c>
      <c r="T142" s="40">
        <f t="shared" si="13"/>
        <v>0</v>
      </c>
    </row>
    <row r="143" spans="1:256" s="15" customFormat="1" ht="18" customHeight="1" thickBot="1" thickTop="1">
      <c r="A143" s="20"/>
      <c r="B143" s="19">
        <v>3</v>
      </c>
      <c r="C143" s="21"/>
      <c r="D143" s="21"/>
      <c r="E143" s="26" t="s">
        <v>61</v>
      </c>
      <c r="F143" s="79">
        <v>11884</v>
      </c>
      <c r="G143" s="79">
        <v>600</v>
      </c>
      <c r="H143" s="79">
        <v>700</v>
      </c>
      <c r="I143" s="79">
        <v>5000</v>
      </c>
      <c r="J143" s="79">
        <v>650</v>
      </c>
      <c r="K143" s="79">
        <v>700</v>
      </c>
      <c r="L143" s="79">
        <v>500</v>
      </c>
      <c r="M143" s="79">
        <v>600</v>
      </c>
      <c r="N143" s="79">
        <v>884</v>
      </c>
      <c r="O143" s="79">
        <v>500</v>
      </c>
      <c r="P143" s="79">
        <v>750</v>
      </c>
      <c r="Q143" s="79">
        <v>500</v>
      </c>
      <c r="R143" s="79">
        <v>500</v>
      </c>
      <c r="S143" s="40">
        <v>11884</v>
      </c>
      <c r="T143" s="40">
        <f t="shared" si="13"/>
        <v>0</v>
      </c>
      <c r="IV143" s="16"/>
    </row>
    <row r="144" spans="7:20" ht="18" customHeight="1" hidden="1" thickTop="1"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40"/>
      <c r="T144" s="40"/>
    </row>
    <row r="145" spans="7:20" ht="18" customHeight="1" hidden="1"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40"/>
      <c r="T145" s="40"/>
    </row>
    <row r="146" spans="6:20" ht="18" customHeight="1" hidden="1">
      <c r="F146" s="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40"/>
      <c r="T146" s="40"/>
    </row>
    <row r="147" spans="6:20" ht="18" customHeight="1" hidden="1">
      <c r="F147" s="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40"/>
      <c r="T147" s="40"/>
    </row>
    <row r="148" spans="1:256" s="29" customFormat="1" ht="18" customHeight="1" hidden="1">
      <c r="A148" s="5"/>
      <c r="B148" s="5"/>
      <c r="C148" s="5"/>
      <c r="D148" s="5"/>
      <c r="E148" s="4"/>
      <c r="F148" s="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40"/>
      <c r="T148" s="40"/>
      <c r="IV148" s="30"/>
    </row>
    <row r="149" spans="6:20" ht="18" customHeight="1" hidden="1">
      <c r="F149" s="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40"/>
      <c r="T149" s="40"/>
    </row>
    <row r="150" spans="6:20" ht="18" customHeight="1" hidden="1">
      <c r="F150" s="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40"/>
      <c r="T150" s="40"/>
    </row>
    <row r="151" spans="6:20" ht="18" customHeight="1" hidden="1">
      <c r="F151" s="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40"/>
      <c r="T151" s="40"/>
    </row>
    <row r="152" spans="6:20" ht="18" customHeight="1" hidden="1">
      <c r="F152" s="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40"/>
      <c r="T152" s="40"/>
    </row>
    <row r="153" spans="1:256" s="29" customFormat="1" ht="18" customHeight="1" hidden="1">
      <c r="A153" s="5"/>
      <c r="B153" s="5"/>
      <c r="C153" s="5"/>
      <c r="D153" s="5"/>
      <c r="E153" s="4"/>
      <c r="F153" s="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40"/>
      <c r="T153" s="40"/>
      <c r="IV153" s="30"/>
    </row>
    <row r="154" spans="1:256" s="29" customFormat="1" ht="18" customHeight="1" hidden="1">
      <c r="A154" s="5"/>
      <c r="B154" s="5"/>
      <c r="C154" s="5"/>
      <c r="D154" s="5"/>
      <c r="E154" s="4"/>
      <c r="F154" s="5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40"/>
      <c r="T154" s="40"/>
      <c r="IV154" s="30"/>
    </row>
    <row r="155" spans="1:256" s="29" customFormat="1" ht="18" customHeight="1" hidden="1" thickBot="1">
      <c r="A155" s="5"/>
      <c r="B155" s="5"/>
      <c r="C155" s="5"/>
      <c r="D155" s="5"/>
      <c r="E155" s="4"/>
      <c r="F155" s="5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40"/>
      <c r="T155" s="40"/>
      <c r="IV155" s="30"/>
    </row>
    <row r="156" spans="1:20" ht="42" customHeight="1" hidden="1" thickBot="1" thickTop="1">
      <c r="A156" s="53"/>
      <c r="B156" s="53"/>
      <c r="C156" s="53"/>
      <c r="D156" s="53"/>
      <c r="E156" s="56"/>
      <c r="F156" s="47"/>
      <c r="G156" s="47"/>
      <c r="H156" s="47"/>
      <c r="I156" s="48"/>
      <c r="J156" s="47"/>
      <c r="K156" s="49"/>
      <c r="L156" s="50"/>
      <c r="M156" s="51"/>
      <c r="N156" s="50"/>
      <c r="O156" s="50"/>
      <c r="P156" s="50"/>
      <c r="Q156" s="50"/>
      <c r="R156" s="50"/>
      <c r="S156" s="40"/>
      <c r="T156" s="40"/>
    </row>
    <row r="157" spans="6:20" ht="18" customHeight="1" hidden="1" thickTop="1">
      <c r="F157" s="4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40"/>
      <c r="T157" s="40"/>
    </row>
    <row r="158" spans="6:20" ht="18" customHeight="1" hidden="1">
      <c r="F158" s="4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40"/>
      <c r="T158" s="40"/>
    </row>
    <row r="159" spans="6:20" ht="18" customHeight="1" hidden="1">
      <c r="F159" s="4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40"/>
      <c r="T159" s="40"/>
    </row>
    <row r="160" spans="6:20" ht="18" customHeight="1" hidden="1">
      <c r="F160" s="4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40"/>
      <c r="T160" s="40"/>
    </row>
    <row r="161" spans="6:20" ht="18" customHeight="1" hidden="1">
      <c r="F161" s="4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40"/>
      <c r="T161" s="40"/>
    </row>
    <row r="162" spans="7:20" ht="18" customHeight="1" hidden="1"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40"/>
      <c r="T162" s="40"/>
    </row>
    <row r="163" spans="7:20" ht="18" customHeight="1" hidden="1"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40"/>
      <c r="T163" s="40"/>
    </row>
    <row r="164" spans="1:256" s="29" customFormat="1" ht="18" customHeight="1" hidden="1">
      <c r="A164" s="5"/>
      <c r="B164" s="5"/>
      <c r="C164" s="5"/>
      <c r="D164" s="5"/>
      <c r="E164" s="4"/>
      <c r="F164" s="4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40"/>
      <c r="T164" s="40"/>
      <c r="IV164" s="30"/>
    </row>
    <row r="165" spans="1:256" s="29" customFormat="1" ht="18" customHeight="1" hidden="1" thickBot="1">
      <c r="A165" s="5"/>
      <c r="B165" s="5"/>
      <c r="C165" s="5"/>
      <c r="D165" s="5"/>
      <c r="E165" s="4"/>
      <c r="F165" s="5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40"/>
      <c r="T165" s="40"/>
      <c r="IV165" s="30"/>
    </row>
    <row r="166" spans="1:20" ht="18" customHeight="1" thickBot="1" thickTop="1">
      <c r="A166" s="18"/>
      <c r="B166" s="19">
        <v>4</v>
      </c>
      <c r="C166" s="19"/>
      <c r="D166" s="19" t="s">
        <v>62</v>
      </c>
      <c r="E166" s="26" t="s">
        <v>63</v>
      </c>
      <c r="F166" s="22">
        <v>6595</v>
      </c>
      <c r="G166" s="22">
        <v>500</v>
      </c>
      <c r="H166" s="22">
        <v>550</v>
      </c>
      <c r="I166" s="22">
        <v>550</v>
      </c>
      <c r="J166" s="22">
        <v>600</v>
      </c>
      <c r="K166" s="22">
        <v>500</v>
      </c>
      <c r="L166" s="22">
        <v>500</v>
      </c>
      <c r="M166" s="22">
        <v>550</v>
      </c>
      <c r="N166" s="22">
        <v>550</v>
      </c>
      <c r="O166" s="22">
        <v>500</v>
      </c>
      <c r="P166" s="22">
        <v>500</v>
      </c>
      <c r="Q166" s="22">
        <v>600</v>
      </c>
      <c r="R166" s="22">
        <v>695</v>
      </c>
      <c r="S166" s="78">
        <v>6595</v>
      </c>
      <c r="T166" s="72">
        <f>F166-S166</f>
        <v>0</v>
      </c>
    </row>
    <row r="167" spans="1:20" ht="18" customHeight="1" thickBot="1" thickTop="1">
      <c r="A167" s="18"/>
      <c r="B167" s="19">
        <v>5</v>
      </c>
      <c r="C167" s="19"/>
      <c r="D167" s="19"/>
      <c r="E167" s="26" t="s">
        <v>12</v>
      </c>
      <c r="F167" s="26">
        <v>24956</v>
      </c>
      <c r="G167" s="41">
        <v>2626</v>
      </c>
      <c r="H167" s="41">
        <v>2000</v>
      </c>
      <c r="I167" s="41">
        <v>2000</v>
      </c>
      <c r="J167" s="41">
        <v>2000</v>
      </c>
      <c r="K167" s="41">
        <v>2330</v>
      </c>
      <c r="L167" s="41">
        <v>2000</v>
      </c>
      <c r="M167" s="41">
        <v>2000</v>
      </c>
      <c r="N167" s="41">
        <v>2000</v>
      </c>
      <c r="O167" s="41">
        <v>2000</v>
      </c>
      <c r="P167" s="41">
        <v>2000</v>
      </c>
      <c r="Q167" s="41">
        <v>2000</v>
      </c>
      <c r="R167" s="57">
        <v>2000</v>
      </c>
      <c r="S167" s="78">
        <v>24956</v>
      </c>
      <c r="T167" s="72">
        <f aca="true" t="shared" si="15" ref="T167:T184">F167-S167</f>
        <v>0</v>
      </c>
    </row>
    <row r="168" spans="6:20" ht="18" customHeight="1" hidden="1" thickTop="1">
      <c r="F168" s="4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78">
        <f aca="true" t="shared" si="16" ref="S168:S182">SUM(G168:R168)</f>
        <v>0</v>
      </c>
      <c r="T168" s="72">
        <f t="shared" si="15"/>
        <v>0</v>
      </c>
    </row>
    <row r="169" spans="6:20" ht="18" customHeight="1" hidden="1">
      <c r="F169" s="4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78">
        <f t="shared" si="16"/>
        <v>0</v>
      </c>
      <c r="T169" s="72">
        <f t="shared" si="15"/>
        <v>0</v>
      </c>
    </row>
    <row r="170" spans="6:20" ht="18" customHeight="1" hidden="1">
      <c r="F170" s="4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78">
        <f t="shared" si="16"/>
        <v>0</v>
      </c>
      <c r="T170" s="72">
        <f t="shared" si="15"/>
        <v>0</v>
      </c>
    </row>
    <row r="171" spans="1:256" s="29" customFormat="1" ht="18" customHeight="1" hidden="1">
      <c r="A171" s="5"/>
      <c r="B171" s="5"/>
      <c r="C171" s="5"/>
      <c r="D171" s="5"/>
      <c r="E171" s="4"/>
      <c r="F171" s="4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78">
        <f t="shared" si="16"/>
        <v>0</v>
      </c>
      <c r="T171" s="72">
        <f t="shared" si="15"/>
        <v>0</v>
      </c>
      <c r="IV171" s="30"/>
    </row>
    <row r="172" spans="6:20" ht="18" customHeight="1" hidden="1">
      <c r="F172" s="4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78">
        <f t="shared" si="16"/>
        <v>0</v>
      </c>
      <c r="T172" s="72">
        <f t="shared" si="15"/>
        <v>0</v>
      </c>
    </row>
    <row r="173" spans="6:20" ht="18" customHeight="1" hidden="1">
      <c r="F173" s="4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78">
        <f t="shared" si="16"/>
        <v>0</v>
      </c>
      <c r="T173" s="72">
        <f t="shared" si="15"/>
        <v>0</v>
      </c>
    </row>
    <row r="174" spans="6:20" ht="18" customHeight="1" hidden="1">
      <c r="F174" s="4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78">
        <f t="shared" si="16"/>
        <v>0</v>
      </c>
      <c r="T174" s="72">
        <f t="shared" si="15"/>
        <v>0</v>
      </c>
    </row>
    <row r="175" spans="6:20" ht="18" customHeight="1" hidden="1">
      <c r="F175" s="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78">
        <f t="shared" si="16"/>
        <v>0</v>
      </c>
      <c r="T175" s="72">
        <f t="shared" si="15"/>
        <v>0</v>
      </c>
    </row>
    <row r="176" spans="6:20" ht="18" customHeight="1" hidden="1">
      <c r="F176" s="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78">
        <f t="shared" si="16"/>
        <v>0</v>
      </c>
      <c r="T176" s="72">
        <f t="shared" si="15"/>
        <v>0</v>
      </c>
    </row>
    <row r="177" spans="6:20" ht="18" customHeight="1" hidden="1" thickBot="1">
      <c r="F177" s="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78">
        <f t="shared" si="16"/>
        <v>0</v>
      </c>
      <c r="T177" s="72">
        <f t="shared" si="15"/>
        <v>0</v>
      </c>
    </row>
    <row r="178" spans="1:20" ht="18" customHeight="1" thickBot="1" thickTop="1">
      <c r="A178" s="18"/>
      <c r="B178" s="19">
        <v>6</v>
      </c>
      <c r="C178" s="19"/>
      <c r="D178" s="19"/>
      <c r="E178" s="26" t="s">
        <v>13</v>
      </c>
      <c r="F178" s="22">
        <v>3169</v>
      </c>
      <c r="G178" s="27"/>
      <c r="H178" s="27"/>
      <c r="I178" s="27"/>
      <c r="J178" s="27">
        <v>280</v>
      </c>
      <c r="K178" s="27"/>
      <c r="L178" s="27">
        <v>1930</v>
      </c>
      <c r="M178" s="27"/>
      <c r="N178" s="27"/>
      <c r="O178" s="27"/>
      <c r="P178" s="27"/>
      <c r="Q178" s="27"/>
      <c r="R178" s="55">
        <v>959</v>
      </c>
      <c r="S178" s="78">
        <f t="shared" si="16"/>
        <v>3169</v>
      </c>
      <c r="T178" s="72">
        <f t="shared" si="15"/>
        <v>0</v>
      </c>
    </row>
    <row r="179" spans="1:20" ht="18" customHeight="1" hidden="1" thickTop="1">
      <c r="A179" s="20"/>
      <c r="B179" s="67">
        <v>7</v>
      </c>
      <c r="C179" s="21"/>
      <c r="D179" s="21"/>
      <c r="E179" s="16" t="s">
        <v>46</v>
      </c>
      <c r="F179" s="69">
        <v>2408</v>
      </c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78">
        <f t="shared" si="16"/>
        <v>0</v>
      </c>
      <c r="T179" s="72">
        <f t="shared" si="15"/>
        <v>2408</v>
      </c>
    </row>
    <row r="180" spans="5:20" ht="18" customHeight="1" hidden="1">
      <c r="E180" s="16"/>
      <c r="F180" s="73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78">
        <f t="shared" si="16"/>
        <v>0</v>
      </c>
      <c r="T180" s="72">
        <f t="shared" si="15"/>
        <v>0</v>
      </c>
    </row>
    <row r="181" spans="1:20" ht="18" customHeight="1" hidden="1" thickBot="1">
      <c r="A181" s="20"/>
      <c r="B181" s="67">
        <v>8</v>
      </c>
      <c r="C181" s="21"/>
      <c r="D181" s="21"/>
      <c r="E181" s="16" t="s">
        <v>44</v>
      </c>
      <c r="F181" s="75">
        <v>10000</v>
      </c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78">
        <f t="shared" si="16"/>
        <v>0</v>
      </c>
      <c r="T181" s="72">
        <f t="shared" si="15"/>
        <v>10000</v>
      </c>
    </row>
    <row r="182" spans="2:20" ht="18" customHeight="1" thickBot="1" thickTop="1">
      <c r="B182" s="59">
        <v>7</v>
      </c>
      <c r="E182" s="80" t="s">
        <v>59</v>
      </c>
      <c r="F182" s="5">
        <v>2500</v>
      </c>
      <c r="G182" s="27">
        <v>2500</v>
      </c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55"/>
      <c r="S182" s="78">
        <f t="shared" si="16"/>
        <v>2500</v>
      </c>
      <c r="T182" s="72">
        <f t="shared" si="15"/>
        <v>0</v>
      </c>
    </row>
    <row r="183" spans="2:20" ht="18" customHeight="1" thickBot="1" thickTop="1">
      <c r="B183" s="59">
        <v>8</v>
      </c>
      <c r="E183" s="80" t="s">
        <v>60</v>
      </c>
      <c r="F183" s="59">
        <v>1458</v>
      </c>
      <c r="G183" s="27"/>
      <c r="H183" s="27"/>
      <c r="I183" s="27"/>
      <c r="J183" s="27"/>
      <c r="K183" s="27"/>
      <c r="L183" s="27">
        <v>1000</v>
      </c>
      <c r="M183" s="27"/>
      <c r="N183" s="27"/>
      <c r="O183" s="27"/>
      <c r="P183" s="27"/>
      <c r="Q183" s="27"/>
      <c r="R183" s="55">
        <v>458</v>
      </c>
      <c r="S183" s="78">
        <v>1458</v>
      </c>
      <c r="T183" s="72">
        <f t="shared" si="15"/>
        <v>0</v>
      </c>
    </row>
    <row r="184" spans="2:20" ht="18" customHeight="1" thickBot="1" thickTop="1">
      <c r="B184" s="59">
        <v>9</v>
      </c>
      <c r="E184" s="80" t="s">
        <v>65</v>
      </c>
      <c r="F184" s="59">
        <v>200</v>
      </c>
      <c r="G184" s="27"/>
      <c r="H184" s="27"/>
      <c r="I184" s="27"/>
      <c r="J184" s="27">
        <v>100</v>
      </c>
      <c r="K184" s="27"/>
      <c r="L184" s="27"/>
      <c r="M184" s="27"/>
      <c r="N184" s="27"/>
      <c r="O184" s="27"/>
      <c r="P184" s="27">
        <v>100</v>
      </c>
      <c r="Q184" s="27"/>
      <c r="R184" s="27"/>
      <c r="S184" s="40">
        <v>200</v>
      </c>
      <c r="T184" s="40">
        <f t="shared" si="15"/>
        <v>0</v>
      </c>
    </row>
    <row r="185" spans="1:20" ht="18" customHeight="1" thickBot="1" thickTop="1">
      <c r="A185" s="18"/>
      <c r="B185" s="19"/>
      <c r="C185" s="19"/>
      <c r="D185" s="19"/>
      <c r="E185" s="26" t="s">
        <v>47</v>
      </c>
      <c r="F185" s="38">
        <f>F111+F117+F143+F166+F167+F178+F182+F183</f>
        <v>68638</v>
      </c>
      <c r="G185" s="38">
        <f aca="true" t="shared" si="17" ref="G185:R185">G111+G117+G143+G166+G167+G178+G182+G183</f>
        <v>8693</v>
      </c>
      <c r="H185" s="38">
        <f t="shared" si="17"/>
        <v>4390</v>
      </c>
      <c r="I185" s="38">
        <f t="shared" si="17"/>
        <v>8690</v>
      </c>
      <c r="J185" s="38">
        <v>5210</v>
      </c>
      <c r="K185" s="38">
        <f t="shared" si="17"/>
        <v>5110</v>
      </c>
      <c r="L185" s="38">
        <f t="shared" si="17"/>
        <v>7510</v>
      </c>
      <c r="M185" s="38">
        <f t="shared" si="17"/>
        <v>4730</v>
      </c>
      <c r="N185" s="38">
        <f t="shared" si="17"/>
        <v>5014</v>
      </c>
      <c r="O185" s="38">
        <f t="shared" si="17"/>
        <v>4580</v>
      </c>
      <c r="P185" s="38">
        <v>4930</v>
      </c>
      <c r="Q185" s="38">
        <f t="shared" si="17"/>
        <v>4240</v>
      </c>
      <c r="R185" s="38">
        <f t="shared" si="17"/>
        <v>5741</v>
      </c>
      <c r="S185" s="40"/>
      <c r="T185" s="40"/>
    </row>
    <row r="186" spans="5:20" ht="18" customHeight="1" thickTop="1">
      <c r="E186" s="4" t="s">
        <v>26</v>
      </c>
      <c r="F186" s="62"/>
      <c r="G186" s="62">
        <f>G67-G185</f>
        <v>-2348</v>
      </c>
      <c r="H186" s="62">
        <f aca="true" t="shared" si="18" ref="H186:R186">H67-H185</f>
        <v>-430</v>
      </c>
      <c r="I186" s="62">
        <f t="shared" si="18"/>
        <v>-970</v>
      </c>
      <c r="J186" s="62">
        <f t="shared" si="18"/>
        <v>-630</v>
      </c>
      <c r="K186" s="62">
        <f t="shared" si="18"/>
        <v>-1150</v>
      </c>
      <c r="L186" s="62">
        <f t="shared" si="18"/>
        <v>-2530</v>
      </c>
      <c r="M186" s="62">
        <f t="shared" si="18"/>
        <v>-700</v>
      </c>
      <c r="N186" s="62">
        <f t="shared" si="18"/>
        <v>-564</v>
      </c>
      <c r="O186" s="62">
        <f t="shared" si="18"/>
        <v>6680</v>
      </c>
      <c r="P186" s="62">
        <f t="shared" si="18"/>
        <v>-855</v>
      </c>
      <c r="Q186" s="62">
        <f t="shared" si="18"/>
        <v>4350</v>
      </c>
      <c r="R186" s="62">
        <f t="shared" si="18"/>
        <v>-853</v>
      </c>
      <c r="S186" s="62">
        <f>S67-S269</f>
        <v>68838</v>
      </c>
      <c r="T186" s="62">
        <f>T68-T269</f>
        <v>0</v>
      </c>
    </row>
    <row r="187" spans="5:19" ht="18" customHeight="1">
      <c r="E187" s="4" t="s">
        <v>27</v>
      </c>
      <c r="F187" s="63"/>
      <c r="G187" s="43">
        <f aca="true" t="shared" si="19" ref="G187:S187">F187+G186</f>
        <v>-2348</v>
      </c>
      <c r="H187" s="43">
        <f t="shared" si="19"/>
        <v>-2778</v>
      </c>
      <c r="I187" s="43">
        <f t="shared" si="19"/>
        <v>-3748</v>
      </c>
      <c r="J187" s="43">
        <f t="shared" si="19"/>
        <v>-4378</v>
      </c>
      <c r="K187" s="43">
        <f t="shared" si="19"/>
        <v>-5528</v>
      </c>
      <c r="L187" s="43">
        <f t="shared" si="19"/>
        <v>-8058</v>
      </c>
      <c r="M187" s="43">
        <f t="shared" si="19"/>
        <v>-8758</v>
      </c>
      <c r="N187" s="43">
        <f t="shared" si="19"/>
        <v>-9322</v>
      </c>
      <c r="O187" s="43">
        <f t="shared" si="19"/>
        <v>-2642</v>
      </c>
      <c r="P187" s="43">
        <f t="shared" si="19"/>
        <v>-3497</v>
      </c>
      <c r="Q187" s="43">
        <f t="shared" si="19"/>
        <v>853</v>
      </c>
      <c r="R187" s="43">
        <v>0</v>
      </c>
      <c r="S187" s="43">
        <f t="shared" si="19"/>
        <v>68838</v>
      </c>
    </row>
    <row r="188" spans="6:20" ht="18" customHeight="1" hidden="1" thickBot="1" thickTop="1">
      <c r="F188" s="1"/>
      <c r="H188" s="3"/>
      <c r="I188" s="3"/>
      <c r="J188" s="1"/>
      <c r="K188" s="11"/>
      <c r="S188" s="40"/>
      <c r="T188" s="40"/>
    </row>
    <row r="189" spans="6:20" ht="18" customHeight="1" hidden="1">
      <c r="F189" s="1"/>
      <c r="H189" s="3"/>
      <c r="I189" s="3"/>
      <c r="J189" s="1"/>
      <c r="S189" s="40"/>
      <c r="T189" s="40"/>
    </row>
    <row r="190" spans="6:20" ht="18" customHeight="1" hidden="1">
      <c r="F190" s="1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40"/>
      <c r="T190" s="40"/>
    </row>
    <row r="191" spans="6:20" ht="18" customHeight="1" hidden="1">
      <c r="F191" s="1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40"/>
      <c r="T191" s="40"/>
    </row>
    <row r="192" spans="6:20" ht="18" customHeight="1" hidden="1">
      <c r="F192" s="1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40"/>
      <c r="T192" s="40"/>
    </row>
    <row r="193" spans="6:20" ht="18" customHeight="1" hidden="1">
      <c r="F193" s="1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40"/>
      <c r="T193" s="40"/>
    </row>
    <row r="194" spans="7:20" ht="18" customHeight="1" hidden="1"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40"/>
      <c r="T194" s="40"/>
    </row>
    <row r="195" spans="6:20" ht="18" customHeight="1" hidden="1" thickBot="1">
      <c r="F195" s="1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40"/>
      <c r="T195" s="40"/>
    </row>
    <row r="196" spans="1:20" ht="42" customHeight="1" hidden="1" thickBot="1" thickTop="1">
      <c r="A196" s="53"/>
      <c r="B196" s="53"/>
      <c r="C196" s="53"/>
      <c r="D196" s="53"/>
      <c r="E196" s="56"/>
      <c r="F196" s="47"/>
      <c r="G196" s="47"/>
      <c r="H196" s="47"/>
      <c r="I196" s="48"/>
      <c r="J196" s="47"/>
      <c r="K196" s="49"/>
      <c r="L196" s="50"/>
      <c r="M196" s="51"/>
      <c r="N196" s="50"/>
      <c r="O196" s="50"/>
      <c r="P196" s="50"/>
      <c r="Q196" s="50"/>
      <c r="R196" s="77"/>
      <c r="S196" s="40"/>
      <c r="T196" s="40"/>
    </row>
    <row r="197" spans="6:20" ht="18" customHeight="1" hidden="1" thickTop="1">
      <c r="F197" s="1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40"/>
      <c r="T197" s="40"/>
    </row>
    <row r="198" spans="1:20" ht="18" customHeight="1" hidden="1">
      <c r="A198" s="4"/>
      <c r="B198" s="4"/>
      <c r="C198" s="4"/>
      <c r="D198" s="4"/>
      <c r="F198" s="4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40"/>
      <c r="T198" s="40"/>
    </row>
    <row r="199" spans="6:20" ht="18" customHeight="1" hidden="1">
      <c r="F199" s="1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40"/>
      <c r="T199" s="40"/>
    </row>
    <row r="200" spans="6:20" ht="18" customHeight="1" hidden="1">
      <c r="F200" s="1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40"/>
      <c r="T200" s="40"/>
    </row>
    <row r="201" spans="6:20" ht="18" customHeight="1" hidden="1">
      <c r="F201" s="1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40"/>
      <c r="T201" s="40"/>
    </row>
    <row r="202" spans="6:20" ht="18" customHeight="1" hidden="1">
      <c r="F202" s="1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40"/>
      <c r="T202" s="40"/>
    </row>
    <row r="203" spans="6:20" ht="18" customHeight="1" hidden="1">
      <c r="F203" s="1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40"/>
      <c r="T203" s="40"/>
    </row>
    <row r="204" spans="6:20" ht="18" customHeight="1" hidden="1">
      <c r="F204" s="1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40"/>
      <c r="T204" s="40"/>
    </row>
    <row r="205" spans="6:20" ht="18" customHeight="1" hidden="1">
      <c r="F205" s="1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40"/>
      <c r="T205" s="40"/>
    </row>
    <row r="206" spans="6:20" ht="18" customHeight="1" hidden="1">
      <c r="F206" s="1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40"/>
      <c r="T206" s="40"/>
    </row>
    <row r="207" spans="6:20" ht="18" customHeight="1" hidden="1">
      <c r="F207" s="1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40"/>
      <c r="T207" s="40"/>
    </row>
    <row r="208" spans="6:20" ht="18" customHeight="1" hidden="1">
      <c r="F208" s="1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40"/>
      <c r="T208" s="40"/>
    </row>
    <row r="209" spans="6:20" ht="18" customHeight="1" hidden="1">
      <c r="F209" s="1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40"/>
      <c r="T209" s="40"/>
    </row>
    <row r="210" spans="6:20" ht="18" customHeight="1" hidden="1" thickBot="1">
      <c r="F210" s="1"/>
      <c r="H210" s="3"/>
      <c r="I210" s="3"/>
      <c r="J210" s="1"/>
      <c r="K210" s="33"/>
      <c r="S210" s="40"/>
      <c r="T210" s="40"/>
    </row>
    <row r="211" ht="18" customHeight="1"/>
    <row r="212" spans="6:20" ht="18" customHeight="1" hidden="1" thickTop="1">
      <c r="F212" s="1"/>
      <c r="H212" s="3"/>
      <c r="I212" s="3"/>
      <c r="J212" s="1"/>
      <c r="S212" s="40"/>
      <c r="T212" s="40"/>
    </row>
    <row r="213" spans="8:20" ht="18" customHeight="1" hidden="1">
      <c r="H213" s="3"/>
      <c r="I213" s="3"/>
      <c r="K213" s="5"/>
      <c r="S213" s="40"/>
      <c r="T213" s="40"/>
    </row>
    <row r="214" spans="1:20" ht="18" customHeight="1" hidden="1" thickTop="1">
      <c r="A214" s="8"/>
      <c r="F214" s="1"/>
      <c r="H214" s="3"/>
      <c r="I214" s="3"/>
      <c r="T214" s="40"/>
    </row>
    <row r="215" spans="6:20" ht="18" customHeight="1" hidden="1">
      <c r="F215" s="1"/>
      <c r="H215" s="3"/>
      <c r="I215" s="3"/>
      <c r="J215" s="1"/>
      <c r="T215" s="40"/>
    </row>
    <row r="216" spans="6:20" ht="18" customHeight="1" hidden="1">
      <c r="F216" s="1"/>
      <c r="H216" s="3"/>
      <c r="I216" s="3"/>
      <c r="J216" s="1"/>
      <c r="T216" s="40"/>
    </row>
    <row r="217" spans="6:20" ht="18" customHeight="1" hidden="1">
      <c r="F217" s="1"/>
      <c r="H217" s="3"/>
      <c r="I217" s="3"/>
      <c r="J217" s="1"/>
      <c r="T217" s="40"/>
    </row>
    <row r="218" spans="6:20" ht="18" customHeight="1" hidden="1">
      <c r="F218" s="1"/>
      <c r="H218" s="3"/>
      <c r="I218" s="3"/>
      <c r="J218" s="1"/>
      <c r="T218" s="40"/>
    </row>
    <row r="219" spans="6:20" ht="18" customHeight="1" hidden="1">
      <c r="F219" s="1"/>
      <c r="H219" s="3"/>
      <c r="I219" s="3"/>
      <c r="J219" s="1"/>
      <c r="T219" s="40"/>
    </row>
    <row r="220" spans="6:20" ht="18" customHeight="1" hidden="1">
      <c r="F220" s="1"/>
      <c r="H220" s="3"/>
      <c r="I220" s="3"/>
      <c r="J220" s="1"/>
      <c r="T220" s="40"/>
    </row>
    <row r="221" spans="6:20" ht="18" customHeight="1" hidden="1">
      <c r="F221" s="1"/>
      <c r="H221" s="3"/>
      <c r="I221" s="3"/>
      <c r="J221" s="1"/>
      <c r="T221" s="40"/>
    </row>
    <row r="222" spans="6:20" ht="18" customHeight="1" hidden="1">
      <c r="F222" s="1"/>
      <c r="H222" s="3"/>
      <c r="I222" s="3"/>
      <c r="J222" s="1"/>
      <c r="T222" s="40"/>
    </row>
    <row r="223" spans="6:20" ht="18" customHeight="1" hidden="1">
      <c r="F223" s="1"/>
      <c r="H223" s="3"/>
      <c r="I223" s="3"/>
      <c r="J223" s="1"/>
      <c r="T223" s="40"/>
    </row>
    <row r="224" spans="6:20" ht="18" customHeight="1" hidden="1">
      <c r="F224" s="1"/>
      <c r="H224" s="3"/>
      <c r="I224" s="3"/>
      <c r="J224" s="1"/>
      <c r="T224" s="40"/>
    </row>
    <row r="225" spans="6:20" ht="18" customHeight="1" hidden="1">
      <c r="F225" s="1"/>
      <c r="H225" s="3"/>
      <c r="I225" s="3"/>
      <c r="J225" s="1"/>
      <c r="T225" s="40"/>
    </row>
    <row r="226" spans="6:20" ht="18" customHeight="1" hidden="1">
      <c r="F226" s="1"/>
      <c r="H226" s="3"/>
      <c r="I226" s="3"/>
      <c r="J226" s="1"/>
      <c r="T226" s="40"/>
    </row>
    <row r="227" spans="6:20" ht="18" customHeight="1" hidden="1">
      <c r="F227" s="1"/>
      <c r="H227" s="3"/>
      <c r="I227" s="3"/>
      <c r="J227" s="1"/>
      <c r="T227" s="40"/>
    </row>
    <row r="228" spans="6:20" ht="18" customHeight="1" hidden="1">
      <c r="F228" s="1"/>
      <c r="H228" s="3"/>
      <c r="I228" s="3"/>
      <c r="J228" s="1"/>
      <c r="T228" s="40"/>
    </row>
    <row r="229" spans="6:20" ht="18" customHeight="1" hidden="1">
      <c r="F229" s="1"/>
      <c r="H229" s="3"/>
      <c r="I229" s="3"/>
      <c r="J229" s="1"/>
      <c r="T229" s="40"/>
    </row>
    <row r="230" spans="6:20" ht="18" customHeight="1" hidden="1">
      <c r="F230" s="1"/>
      <c r="H230" s="3"/>
      <c r="I230" s="3"/>
      <c r="J230" s="1"/>
      <c r="T230" s="40"/>
    </row>
    <row r="231" spans="6:20" ht="18" customHeight="1" hidden="1">
      <c r="F231" s="1"/>
      <c r="H231" s="3"/>
      <c r="I231" s="3"/>
      <c r="J231" s="1"/>
      <c r="T231" s="40"/>
    </row>
    <row r="232" spans="6:20" ht="18" customHeight="1" hidden="1">
      <c r="F232" s="1"/>
      <c r="H232" s="3"/>
      <c r="I232" s="3"/>
      <c r="J232" s="1"/>
      <c r="T232" s="40"/>
    </row>
    <row r="233" spans="8:20" ht="18" customHeight="1" hidden="1">
      <c r="H233" s="3"/>
      <c r="I233" s="3"/>
      <c r="T233" s="40"/>
    </row>
    <row r="234" spans="8:20" ht="18" customHeight="1" hidden="1" thickBot="1">
      <c r="H234" s="3"/>
      <c r="I234" s="3"/>
      <c r="T234" s="40"/>
    </row>
    <row r="235" spans="1:20" ht="42" customHeight="1" hidden="1" thickBot="1" thickTop="1">
      <c r="A235" s="53"/>
      <c r="B235" s="53"/>
      <c r="C235" s="53"/>
      <c r="D235" s="53"/>
      <c r="E235" s="56"/>
      <c r="F235" s="47"/>
      <c r="G235" s="47"/>
      <c r="H235" s="47"/>
      <c r="I235" s="48"/>
      <c r="J235" s="47"/>
      <c r="K235" s="49"/>
      <c r="L235" s="50"/>
      <c r="M235" s="51"/>
      <c r="N235" s="50"/>
      <c r="O235" s="50"/>
      <c r="P235" s="50"/>
      <c r="Q235" s="50"/>
      <c r="R235" s="50"/>
      <c r="T235" s="40"/>
    </row>
    <row r="236" spans="8:20" ht="18" customHeight="1" hidden="1" thickTop="1">
      <c r="H236" s="3"/>
      <c r="I236" s="3"/>
      <c r="T236" s="40"/>
    </row>
    <row r="237" spans="8:20" ht="18" customHeight="1" hidden="1">
      <c r="H237" s="3"/>
      <c r="I237" s="3"/>
      <c r="T237" s="40"/>
    </row>
    <row r="238" spans="8:20" ht="18" customHeight="1" hidden="1">
      <c r="H238" s="3"/>
      <c r="I238" s="3"/>
      <c r="T238" s="40"/>
    </row>
    <row r="239" spans="8:20" ht="18" customHeight="1" hidden="1">
      <c r="H239" s="3"/>
      <c r="I239" s="3"/>
      <c r="T239" s="40"/>
    </row>
    <row r="240" spans="8:20" ht="18" customHeight="1" hidden="1">
      <c r="H240" s="3"/>
      <c r="I240" s="3"/>
      <c r="T240" s="40"/>
    </row>
    <row r="241" spans="8:20" ht="18" customHeight="1" hidden="1">
      <c r="H241" s="3"/>
      <c r="I241" s="3"/>
      <c r="T241" s="40"/>
    </row>
    <row r="242" spans="8:20" ht="18" customHeight="1" hidden="1">
      <c r="H242" s="3"/>
      <c r="I242" s="3"/>
      <c r="T242" s="40"/>
    </row>
    <row r="243" spans="8:20" ht="18" customHeight="1" hidden="1">
      <c r="H243" s="3"/>
      <c r="I243" s="3"/>
      <c r="T243" s="40"/>
    </row>
    <row r="244" spans="8:20" ht="18" customHeight="1" hidden="1">
      <c r="H244" s="3"/>
      <c r="I244" s="3"/>
      <c r="T244" s="40"/>
    </row>
    <row r="245" ht="18" customHeight="1" hidden="1">
      <c r="T245" s="40"/>
    </row>
    <row r="246" ht="18" customHeight="1" hidden="1">
      <c r="T246" s="40"/>
    </row>
    <row r="247" ht="18" customHeight="1" hidden="1">
      <c r="T247" s="40"/>
    </row>
    <row r="248" ht="18" customHeight="1" hidden="1">
      <c r="T248" s="40"/>
    </row>
    <row r="249" ht="18" customHeight="1" hidden="1">
      <c r="T249" s="40"/>
    </row>
    <row r="250" ht="18" customHeight="1" hidden="1">
      <c r="T250" s="40"/>
    </row>
    <row r="251" spans="1:20" s="24" customFormat="1" ht="18" customHeight="1">
      <c r="A251" s="25"/>
      <c r="B251" s="25"/>
      <c r="C251" s="25"/>
      <c r="D251" s="25"/>
      <c r="F251" s="17"/>
      <c r="H251" s="58"/>
      <c r="T251" s="40"/>
    </row>
    <row r="252" spans="1:20" s="24" customFormat="1" ht="18" customHeight="1">
      <c r="A252" s="25"/>
      <c r="B252" s="25"/>
      <c r="C252" s="25"/>
      <c r="D252" s="25"/>
      <c r="F252" s="17"/>
      <c r="H252" s="42"/>
      <c r="T252" s="40"/>
    </row>
    <row r="253" spans="1:20" s="24" customFormat="1" ht="18" customHeight="1">
      <c r="A253" s="25"/>
      <c r="B253" s="25"/>
      <c r="C253" s="25"/>
      <c r="D253" s="25"/>
      <c r="F253" s="17"/>
      <c r="H253" s="42"/>
      <c r="T253" s="40"/>
    </row>
    <row r="254" spans="1:20" s="24" customFormat="1" ht="18" customHeight="1">
      <c r="A254" s="25"/>
      <c r="B254" s="25"/>
      <c r="C254" s="25"/>
      <c r="D254" s="25"/>
      <c r="F254" s="17"/>
      <c r="H254" s="42"/>
      <c r="T254" s="40"/>
    </row>
    <row r="255" spans="3:20" ht="18" customHeight="1">
      <c r="C255" s="59"/>
      <c r="E255" s="24"/>
      <c r="F255" s="17"/>
      <c r="G255" s="24"/>
      <c r="H255" s="58"/>
      <c r="I255" s="58"/>
      <c r="J255" s="1"/>
      <c r="K255" s="58"/>
      <c r="M255" s="24"/>
      <c r="S255" s="24"/>
      <c r="T255" s="40"/>
    </row>
    <row r="256" spans="3:20" ht="18" customHeight="1" thickBot="1">
      <c r="C256" s="59"/>
      <c r="E256" s="24"/>
      <c r="F256" s="17"/>
      <c r="G256" s="24"/>
      <c r="H256" s="58"/>
      <c r="I256" s="58"/>
      <c r="J256" s="1"/>
      <c r="K256" s="58"/>
      <c r="M256" s="24"/>
      <c r="S256" s="24"/>
      <c r="T256" s="40"/>
    </row>
    <row r="257" spans="6:256" s="26" customFormat="1" ht="18" customHeight="1" thickBot="1" thickTop="1"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IV257" s="28"/>
    </row>
    <row r="258" spans="1:20" ht="18" customHeight="1" hidden="1" thickTop="1">
      <c r="A258" s="68"/>
      <c r="H258"/>
      <c r="I258" s="3"/>
      <c r="T258" s="40"/>
    </row>
    <row r="259" spans="1:20" ht="18" customHeight="1" hidden="1">
      <c r="A259" s="68"/>
      <c r="F259" s="1"/>
      <c r="H259"/>
      <c r="I259" s="3"/>
      <c r="J259" s="1"/>
      <c r="T259" s="40"/>
    </row>
    <row r="260" spans="1:20" ht="18" customHeight="1" hidden="1">
      <c r="A260" s="68"/>
      <c r="F260" s="1"/>
      <c r="H260" s="3"/>
      <c r="I260" s="1"/>
      <c r="T260" s="40"/>
    </row>
    <row r="261" spans="1:20" ht="18" customHeight="1" hidden="1">
      <c r="A261" s="68"/>
      <c r="H261" s="3"/>
      <c r="I261" s="3"/>
      <c r="T261" s="40"/>
    </row>
    <row r="262" spans="1:20" ht="18" customHeight="1" hidden="1">
      <c r="A262" s="68"/>
      <c r="H262" s="3"/>
      <c r="I262" s="3"/>
      <c r="J262" s="36"/>
      <c r="T262" s="40"/>
    </row>
    <row r="263" spans="1:20" ht="18" customHeight="1" hidden="1" thickBot="1">
      <c r="A263" s="68"/>
      <c r="J263" s="36"/>
      <c r="T263" s="40"/>
    </row>
    <row r="264" spans="7:20" ht="18" customHeight="1" thickBot="1" thickTop="1"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76"/>
      <c r="T264" s="72"/>
    </row>
    <row r="265" spans="7:20" ht="18" customHeight="1" thickBot="1" thickTop="1">
      <c r="G265" s="70"/>
      <c r="H265" s="71"/>
      <c r="I265" s="71"/>
      <c r="J265" s="37"/>
      <c r="K265" s="21"/>
      <c r="L265" s="15"/>
      <c r="M265" s="70"/>
      <c r="N265" s="15"/>
      <c r="O265" s="15"/>
      <c r="P265" s="15"/>
      <c r="Q265" s="15"/>
      <c r="R265" s="15"/>
      <c r="S265" s="76"/>
      <c r="T265" s="72"/>
    </row>
    <row r="266" spans="7:20" ht="18" customHeight="1" hidden="1">
      <c r="G266" s="70"/>
      <c r="H266" s="71"/>
      <c r="I266" s="71"/>
      <c r="J266" s="37"/>
      <c r="K266" s="74"/>
      <c r="L266" s="15"/>
      <c r="M266" s="70"/>
      <c r="N266" s="15"/>
      <c r="O266" s="15"/>
      <c r="P266" s="15"/>
      <c r="Q266" s="15"/>
      <c r="R266" s="15"/>
      <c r="S266" s="15"/>
      <c r="T266" s="72"/>
    </row>
    <row r="267" spans="7:20" ht="18" customHeight="1" thickBot="1" thickTop="1">
      <c r="G267" s="70"/>
      <c r="H267" s="71"/>
      <c r="I267" s="71"/>
      <c r="J267" s="21"/>
      <c r="K267" s="71"/>
      <c r="L267" s="15"/>
      <c r="M267" s="70"/>
      <c r="N267" s="15"/>
      <c r="O267" s="15"/>
      <c r="P267" s="15"/>
      <c r="Q267" s="15"/>
      <c r="R267" s="15"/>
      <c r="S267" s="15"/>
      <c r="T267" s="72"/>
    </row>
    <row r="268" spans="8:20" ht="18" customHeight="1" hidden="1" thickBot="1">
      <c r="H268" s="3"/>
      <c r="T268" s="40"/>
    </row>
    <row r="269" spans="7:20" ht="18" customHeight="1" thickBot="1" thickTop="1"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41"/>
      <c r="T269" s="72"/>
    </row>
    <row r="270" ht="18" customHeight="1" thickTop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spans="8:11" ht="18" customHeight="1">
      <c r="H281" s="3"/>
      <c r="I281" s="3"/>
      <c r="K281" s="5"/>
    </row>
    <row r="282" spans="6:10" ht="18" customHeight="1">
      <c r="F282" s="1"/>
      <c r="H282" s="3"/>
      <c r="I282" s="3"/>
      <c r="J282" s="1"/>
    </row>
    <row r="283" ht="18" customHeight="1"/>
    <row r="284" ht="18" customHeight="1"/>
    <row r="285" ht="18" customHeight="1"/>
    <row r="286" ht="18" customHeight="1"/>
    <row r="287" ht="18" customHeight="1"/>
    <row r="288" ht="18" customHeight="1" thickBot="1"/>
    <row r="289" s="26" customFormat="1" ht="18" customHeight="1" thickBot="1" thickTop="1">
      <c r="IV289" s="28"/>
    </row>
    <row r="290" ht="18" customHeight="1" thickTop="1"/>
    <row r="291" ht="18" customHeight="1"/>
    <row r="292" ht="18" customHeight="1"/>
    <row r="293" ht="18" customHeight="1" thickBot="1"/>
    <row r="294" s="26" customFormat="1" ht="18" customHeight="1" thickBot="1" thickTop="1">
      <c r="IV294" s="28"/>
    </row>
    <row r="295" spans="22:35" ht="18" customHeight="1" thickTop="1"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4"/>
    </row>
    <row r="296" ht="18" customHeight="1"/>
    <row r="299" spans="6:9" ht="12.75">
      <c r="F299" s="2"/>
      <c r="H299" s="3"/>
      <c r="I299" s="1"/>
    </row>
    <row r="300" spans="6:9" ht="12.75">
      <c r="F300" s="2"/>
      <c r="H300" s="3"/>
      <c r="I300" s="1"/>
    </row>
    <row r="301" spans="6:9" ht="12.75">
      <c r="F301" s="2"/>
      <c r="H301" s="3"/>
      <c r="I301" s="1"/>
    </row>
    <row r="302" spans="6:9" ht="12.75">
      <c r="F302" s="2"/>
      <c r="H302" s="3"/>
      <c r="I302" s="1"/>
    </row>
    <row r="303" spans="6:9" ht="12.75">
      <c r="F303" s="2"/>
      <c r="I303" s="1"/>
    </row>
    <row r="304" spans="6:9" ht="12.75">
      <c r="F304" s="2"/>
      <c r="I304" s="1"/>
    </row>
    <row r="305" spans="6:9" ht="12.75">
      <c r="F305" s="2"/>
      <c r="I305" s="1"/>
    </row>
    <row r="306" spans="6:9" ht="12.75">
      <c r="F306" s="2"/>
      <c r="I306" s="1"/>
    </row>
    <row r="307" spans="6:9" ht="12.75">
      <c r="F307" s="2"/>
      <c r="I307" s="1"/>
    </row>
    <row r="308" spans="6:9" ht="12.75">
      <c r="F308" s="2"/>
      <c r="I308" s="1"/>
    </row>
    <row r="309" spans="6:9" ht="12.75">
      <c r="F309" s="2"/>
      <c r="I309" s="1"/>
    </row>
    <row r="310" spans="6:9" ht="12.75">
      <c r="F310" s="2"/>
      <c r="I310" s="1"/>
    </row>
    <row r="311" spans="6:9" ht="12.75">
      <c r="F311" s="2"/>
      <c r="I311" s="1"/>
    </row>
    <row r="312" spans="6:9" ht="12.75">
      <c r="F312" s="2"/>
      <c r="I312" s="1"/>
    </row>
    <row r="313" spans="6:9" ht="12.75">
      <c r="F313" s="2"/>
      <c r="I313" s="1"/>
    </row>
    <row r="314" spans="6:9" ht="12.75">
      <c r="F314" s="2"/>
      <c r="I314" s="1"/>
    </row>
    <row r="315" spans="6:9" ht="12.75">
      <c r="F315" s="2"/>
      <c r="I315" s="1"/>
    </row>
    <row r="316" spans="6:9" ht="12.75">
      <c r="F316" s="2"/>
      <c r="I316" s="1"/>
    </row>
    <row r="317" ht="12.75">
      <c r="F317" s="2"/>
    </row>
    <row r="318" ht="12.75">
      <c r="F318" s="2"/>
    </row>
    <row r="319" ht="12.75">
      <c r="F319" s="2"/>
    </row>
    <row r="320" ht="12.75">
      <c r="F320" s="2"/>
    </row>
    <row r="321" ht="12.75">
      <c r="F321" s="2"/>
    </row>
    <row r="322" ht="12.75">
      <c r="F322" s="2"/>
    </row>
    <row r="323" ht="12.75">
      <c r="F323" s="2"/>
    </row>
    <row r="324" ht="12.75">
      <c r="F324" s="2"/>
    </row>
    <row r="325" ht="12.75">
      <c r="F325" s="2"/>
    </row>
    <row r="326" ht="12.75">
      <c r="F326" s="2"/>
    </row>
    <row r="327" ht="12.75">
      <c r="F327" s="2"/>
    </row>
  </sheetData>
  <printOptions gridLines="1" headings="1" horizontalCentered="1" verticalCentered="1"/>
  <pageMargins left="0.7874015748031497" right="0.7874015748031497" top="0.45" bottom="0" header="0" footer="0"/>
  <pageSetup horizontalDpi="200" verticalDpi="200" orientation="landscape" paperSize="9" scale="65" r:id="rId1"/>
  <headerFooter alignWithMargins="0">
    <oddHeader>&amp;C&amp;"Times New Roman,Félkövér"Fácánkert Község 2008. évi finansszírozási ütemterve&amp;R&amp;"Times New Roman,Normál"11. sz. melléklet</oddHeader>
    <oddFooter>&amp;C. old</oddFooter>
  </headerFooter>
  <rowBreaks count="3" manualBreakCount="3">
    <brk id="67" max="255" man="1"/>
    <brk id="81" max="255" man="1"/>
    <brk id="2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PH_ŐCSÉNY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Pollák Csaba</dc:creator>
  <cp:keywords/>
  <dc:description/>
  <cp:lastModifiedBy>János</cp:lastModifiedBy>
  <cp:lastPrinted>2008-08-27T07:24:34Z</cp:lastPrinted>
  <dcterms:created xsi:type="dcterms:W3CDTF">2002-02-11T14:41:15Z</dcterms:created>
  <dcterms:modified xsi:type="dcterms:W3CDTF">2008-08-27T10:57:38Z</dcterms:modified>
  <cp:category/>
  <cp:version/>
  <cp:contentType/>
  <cp:contentStatus/>
</cp:coreProperties>
</file>